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1.産科医・新生児担当医確保事業\R4\07_実績報告・変更申請依頼\様式（変更申請）\新生児\"/>
    </mc:Choice>
  </mc:AlternateContent>
  <bookViews>
    <workbookView xWindow="0" yWindow="0" windowWidth="20490" windowHeight="7770" firstSheet="1" activeTab="1"/>
  </bookViews>
  <sheets>
    <sheet name="変更理由" sheetId="11" r:id="rId1"/>
    <sheet name="変更申請" sheetId="12" r:id="rId2"/>
    <sheet name="その他参考となる資料" sheetId="1" r:id="rId3"/>
    <sheet name="抄本" sheetId="9" r:id="rId4"/>
    <sheet name="精算書（8号）" sheetId="7" r:id="rId5"/>
  </sheets>
  <definedNames>
    <definedName name="_xlnm.Print_Area" localSheetId="2">その他参考となる資料!$A$1:$K$30</definedName>
    <definedName name="_xlnm.Print_Area" localSheetId="3">抄本!$A$1:$H$18</definedName>
    <definedName name="_xlnm.Print_Area" localSheetId="4">'精算書（8号）'!$A$1:$M$21</definedName>
    <definedName name="_xlnm.Print_Area" localSheetId="1">変更申請!$A$1:$L$39</definedName>
    <definedName name="_xlnm.Print_Area" localSheetId="0">変更理由!$A$1:$K$23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2" l="1"/>
  <c r="B25" i="12"/>
  <c r="I5" i="12"/>
  <c r="E9" i="7" l="1"/>
  <c r="K9" i="7"/>
  <c r="C8" i="11" l="1"/>
  <c r="E17" i="9" l="1"/>
  <c r="F14" i="9"/>
  <c r="C14" i="9"/>
  <c r="B2" i="9"/>
  <c r="D23" i="1" l="1"/>
  <c r="I11" i="1"/>
  <c r="I27" i="1" s="1"/>
  <c r="I12" i="1"/>
  <c r="I13" i="1"/>
  <c r="I14" i="1"/>
  <c r="I10" i="1"/>
  <c r="B23" i="1"/>
  <c r="B24" i="1"/>
  <c r="G15" i="1"/>
  <c r="B13" i="1"/>
  <c r="B11" i="1"/>
  <c r="K15" i="7"/>
  <c r="J15" i="7"/>
  <c r="G15" i="7"/>
  <c r="F15" i="7"/>
  <c r="E15" i="7"/>
  <c r="D15" i="7"/>
  <c r="C15" i="7"/>
  <c r="H9" i="7"/>
  <c r="H15" i="7" s="1"/>
  <c r="I9" i="7" l="1"/>
  <c r="I15" i="7" s="1"/>
  <c r="I15" i="1"/>
</calcChain>
</file>

<file path=xl/sharedStrings.xml><?xml version="1.0" encoding="utf-8"?>
<sst xmlns="http://schemas.openxmlformats.org/spreadsheetml/2006/main" count="120" uniqueCount="107">
  <si>
    <t>B</t>
  </si>
  <si>
    <t>区分</t>
    <rPh sb="0" eb="2">
      <t>クブン</t>
    </rPh>
    <phoneticPr fontId="1"/>
  </si>
  <si>
    <t>備考</t>
    <rPh sb="0" eb="2">
      <t>ビコウ</t>
    </rPh>
    <phoneticPr fontId="1"/>
  </si>
  <si>
    <t>差引額</t>
    <rPh sb="0" eb="3">
      <t>サシヒキガク</t>
    </rPh>
    <phoneticPr fontId="1"/>
  </si>
  <si>
    <t>計</t>
    <rPh sb="0" eb="1">
      <t>ケイ</t>
    </rPh>
    <phoneticPr fontId="1"/>
  </si>
  <si>
    <t>（その他参考となる資料）</t>
    <rPh sb="3" eb="4">
      <t>タ</t>
    </rPh>
    <rPh sb="4" eb="6">
      <t>サンコウ</t>
    </rPh>
    <rPh sb="9" eb="11">
      <t>シリョウ</t>
    </rPh>
    <phoneticPr fontId="9"/>
  </si>
  <si>
    <t>１　F欄には、D欄の金額とE欄の金額とを比較して少ない方の額を記入すること。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</si>
  <si>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（A-B)</t>
  </si>
  <si>
    <t>A</t>
  </si>
  <si>
    <t>基本額</t>
    <rPh sb="0" eb="3">
      <t>キホンガク</t>
    </rPh>
    <phoneticPr fontId="1"/>
  </si>
  <si>
    <t>総事業費</t>
    <rPh sb="0" eb="4">
      <t>ソウジギョウヒ</t>
    </rPh>
    <phoneticPr fontId="1"/>
  </si>
  <si>
    <t>（注）　Ｄは様式第２号の（Ｄ），Ｅは様式第２号の（Ｅ），Ｆは様式第２号の（Ｆ）と一致する。</t>
    <rPh sb="1" eb="2">
      <t>チュウ</t>
    </rPh>
    <rPh sb="6" eb="8">
      <t>ヨウシキ</t>
    </rPh>
    <rPh sb="8" eb="9">
      <t>ダイ</t>
    </rPh>
    <rPh sb="10" eb="11">
      <t>ゴウ</t>
    </rPh>
    <rPh sb="18" eb="20">
      <t>ヨウシキ</t>
    </rPh>
    <rPh sb="20" eb="21">
      <t>ダイ</t>
    </rPh>
    <rPh sb="22" eb="23">
      <t>ゴウ</t>
    </rPh>
    <rPh sb="30" eb="32">
      <t>ヨウシキ</t>
    </rPh>
    <rPh sb="32" eb="33">
      <t>ダイ</t>
    </rPh>
    <rPh sb="34" eb="35">
      <t>ゴウ</t>
    </rPh>
    <phoneticPr fontId="9"/>
  </si>
  <si>
    <t>C</t>
  </si>
  <si>
    <t>D</t>
  </si>
  <si>
    <t>E</t>
  </si>
  <si>
    <t>F</t>
  </si>
  <si>
    <t>G</t>
  </si>
  <si>
    <t>合   計</t>
    <rPh sb="0" eb="1">
      <t>ゴウ</t>
    </rPh>
    <rPh sb="4" eb="5">
      <t>ケイ</t>
    </rPh>
    <phoneticPr fontId="9"/>
  </si>
  <si>
    <t>H</t>
  </si>
  <si>
    <t>Ｃ</t>
    <phoneticPr fontId="9"/>
  </si>
  <si>
    <t>（円）</t>
    <rPh sb="1" eb="2">
      <t>エン</t>
    </rPh>
    <phoneticPr fontId="1"/>
  </si>
  <si>
    <t>（円）</t>
    <rPh sb="1" eb="2">
      <t>エン</t>
    </rPh>
    <phoneticPr fontId="9"/>
  </si>
  <si>
    <t>県補助</t>
    <rPh sb="0" eb="1">
      <t>ケン</t>
    </rPh>
    <rPh sb="1" eb="3">
      <t>ホジョ</t>
    </rPh>
    <phoneticPr fontId="1"/>
  </si>
  <si>
    <t>基準額</t>
    <rPh sb="0" eb="3">
      <t>キジュンガク</t>
    </rPh>
    <phoneticPr fontId="1"/>
  </si>
  <si>
    <t>基準額</t>
    <rPh sb="0" eb="3">
      <t>キジュンガク</t>
    </rPh>
    <phoneticPr fontId="9"/>
  </si>
  <si>
    <t>Ｂ</t>
    <phoneticPr fontId="9"/>
  </si>
  <si>
    <t>選定額</t>
    <rPh sb="0" eb="3">
      <t>センテイガク</t>
    </rPh>
    <phoneticPr fontId="1"/>
  </si>
  <si>
    <t>所要額</t>
    <rPh sb="0" eb="3">
      <t>ショヨウガク</t>
    </rPh>
    <phoneticPr fontId="1"/>
  </si>
  <si>
    <t>２　G欄には、C欄の金額とF欄の金額とを比較して少ない方の額を記入すること。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</si>
  <si>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（注）</t>
    <rPh sb="1" eb="2">
      <t>チュウ</t>
    </rPh>
    <phoneticPr fontId="1"/>
  </si>
  <si>
    <t>寄付金その他の収入金</t>
    <rPh sb="0" eb="3">
      <t>キフキン</t>
    </rPh>
    <rPh sb="5" eb="6">
      <t>タ</t>
    </rPh>
    <rPh sb="7" eb="10">
      <t>シュウニュウキン</t>
    </rPh>
    <phoneticPr fontId="1"/>
  </si>
  <si>
    <t>新生児医療担当医確保支援事業</t>
    <rPh sb="0" eb="3">
      <t>シンセイジ</t>
    </rPh>
    <rPh sb="3" eb="7">
      <t>イリョウタントウ</t>
    </rPh>
    <rPh sb="7" eb="8">
      <t>イ</t>
    </rPh>
    <rPh sb="8" eb="14">
      <t>カクホシエンジギョウ</t>
    </rPh>
    <phoneticPr fontId="1"/>
  </si>
  <si>
    <t>補助対象
年月</t>
    <rPh sb="0" eb="2">
      <t>ホジョ</t>
    </rPh>
    <rPh sb="2" eb="4">
      <t>タイショウ</t>
    </rPh>
    <rPh sb="5" eb="7">
      <t>ネンゲツ</t>
    </rPh>
    <phoneticPr fontId="9"/>
  </si>
  <si>
    <t>（注）１　職種名には医師（常勤・非常勤）等について記載すること。</t>
    <rPh sb="1" eb="2">
      <t>チュウ</t>
    </rPh>
    <rPh sb="5" eb="7">
      <t>ショクシュ</t>
    </rPh>
    <rPh sb="7" eb="8">
      <t>ナ</t>
    </rPh>
    <rPh sb="10" eb="12">
      <t>イシ</t>
    </rPh>
    <rPh sb="13" eb="15">
      <t>ジョウキン</t>
    </rPh>
    <rPh sb="16" eb="19">
      <t>ヒジョウキン</t>
    </rPh>
    <rPh sb="20" eb="21">
      <t>ナド</t>
    </rPh>
    <rPh sb="25" eb="27">
      <t>キサイ</t>
    </rPh>
    <phoneticPr fontId="9"/>
  </si>
  <si>
    <t>　　　２　新生児担当手当等の単価が分かる資料（就業規則・雇用契約等）を添付すること。</t>
    <rPh sb="5" eb="8">
      <t>シンセイジ</t>
    </rPh>
    <rPh sb="8" eb="10">
      <t>タントウ</t>
    </rPh>
    <rPh sb="10" eb="12">
      <t>テアテ</t>
    </rPh>
    <rPh sb="12" eb="13">
      <t>ナド</t>
    </rPh>
    <rPh sb="14" eb="16">
      <t>タンカ</t>
    </rPh>
    <rPh sb="17" eb="18">
      <t>ワ</t>
    </rPh>
    <rPh sb="20" eb="22">
      <t>シリョウ</t>
    </rPh>
    <rPh sb="23" eb="25">
      <t>シュウギョウ</t>
    </rPh>
    <rPh sb="25" eb="27">
      <t>キソク</t>
    </rPh>
    <rPh sb="28" eb="30">
      <t>コヨウ</t>
    </rPh>
    <rPh sb="30" eb="32">
      <t>ケイヤク</t>
    </rPh>
    <rPh sb="32" eb="33">
      <t>ナド</t>
    </rPh>
    <rPh sb="35" eb="37">
      <t>テンプ</t>
    </rPh>
    <phoneticPr fontId="9"/>
  </si>
  <si>
    <t>新生児取扱
（見込）件数</t>
    <rPh sb="0" eb="3">
      <t>シンセイジ</t>
    </rPh>
    <rPh sb="3" eb="4">
      <t>ト</t>
    </rPh>
    <rPh sb="4" eb="5">
      <t>アツカ</t>
    </rPh>
    <rPh sb="7" eb="9">
      <t>ミコミ</t>
    </rPh>
    <rPh sb="10" eb="12">
      <t>ケンスウ</t>
    </rPh>
    <phoneticPr fontId="9"/>
  </si>
  <si>
    <t>　選定額：Ｄ 対象経費の支出予定額とＥ 基準額のいずれか少ない方の額</t>
    <rPh sb="1" eb="3">
      <t>センテイ</t>
    </rPh>
    <rPh sb="3" eb="4">
      <t>ガク</t>
    </rPh>
    <rPh sb="7" eb="9">
      <t>タイショウ</t>
    </rPh>
    <rPh sb="9" eb="11">
      <t>ケイヒ</t>
    </rPh>
    <rPh sb="12" eb="14">
      <t>シシュツ</t>
    </rPh>
    <rPh sb="14" eb="17">
      <t>ヨテイガク</t>
    </rPh>
    <rPh sb="20" eb="23">
      <t>キジュンガク</t>
    </rPh>
    <rPh sb="28" eb="29">
      <t>スク</t>
    </rPh>
    <rPh sb="31" eb="32">
      <t>ホウ</t>
    </rPh>
    <rPh sb="33" eb="34">
      <t>ガク</t>
    </rPh>
    <phoneticPr fontId="9"/>
  </si>
  <si>
    <t>ＮＩＣＵに入院する新生児数に応じて支給される新生児担当手当等の単価</t>
    <rPh sb="5" eb="7">
      <t>ニュウイン</t>
    </rPh>
    <rPh sb="9" eb="12">
      <t>シンセイジ</t>
    </rPh>
    <rPh sb="12" eb="13">
      <t>スウ</t>
    </rPh>
    <rPh sb="14" eb="15">
      <t>オウ</t>
    </rPh>
    <rPh sb="17" eb="19">
      <t>シキュウ</t>
    </rPh>
    <rPh sb="22" eb="25">
      <t>シンセイジ</t>
    </rPh>
    <rPh sb="25" eb="27">
      <t>タントウ</t>
    </rPh>
    <rPh sb="27" eb="29">
      <t>テアテ</t>
    </rPh>
    <rPh sb="29" eb="30">
      <t>ナド</t>
    </rPh>
    <rPh sb="31" eb="33">
      <t>タンカ</t>
    </rPh>
    <phoneticPr fontId="9"/>
  </si>
  <si>
    <t>新生児取扱（見込）　　　　　　　　　　　件数（件）</t>
    <rPh sb="0" eb="3">
      <t>シンセイジ</t>
    </rPh>
    <rPh sb="3" eb="5">
      <t>トリアツカ</t>
    </rPh>
    <rPh sb="6" eb="8">
      <t>ミコ</t>
    </rPh>
    <rPh sb="20" eb="22">
      <t>ケンスウ</t>
    </rPh>
    <rPh sb="23" eb="24">
      <t>ケン</t>
    </rPh>
    <phoneticPr fontId="9"/>
  </si>
  <si>
    <t>職種名</t>
    <rPh sb="0" eb="2">
      <t>ショクシュ</t>
    </rPh>
    <rPh sb="2" eb="3">
      <t>メイ</t>
    </rPh>
    <phoneticPr fontId="9"/>
  </si>
  <si>
    <t>（件）</t>
    <rPh sb="1" eb="2">
      <t>ケン</t>
    </rPh>
    <phoneticPr fontId="9"/>
  </si>
  <si>
    <t>１万円×Ｃ</t>
    <rPh sb="1" eb="3">
      <t>マンエン</t>
    </rPh>
    <phoneticPr fontId="9"/>
  </si>
  <si>
    <t>（医療機関名：　　　　　　　　　　　　）</t>
    <rPh sb="1" eb="3">
      <t>イリョウ</t>
    </rPh>
    <rPh sb="3" eb="5">
      <t>キカン</t>
    </rPh>
    <rPh sb="5" eb="6">
      <t>メイ</t>
    </rPh>
    <phoneticPr fontId="9"/>
  </si>
  <si>
    <t>単価</t>
    <rPh sb="0" eb="2">
      <t>タンカ</t>
    </rPh>
    <phoneticPr fontId="9"/>
  </si>
  <si>
    <t>Ａ</t>
    <phoneticPr fontId="9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</si>
  <si>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9"/>
  </si>
  <si>
    <t>Ａ×Ｂ</t>
    <phoneticPr fontId="9"/>
  </si>
  <si>
    <t>～</t>
  </si>
  <si>
    <t>番号</t>
    <rPh sb="0" eb="1">
      <t>バン</t>
    </rPh>
    <rPh sb="1" eb="2">
      <t>ゴウ</t>
    </rPh>
    <phoneticPr fontId="11"/>
  </si>
  <si>
    <t>　　徳島県知事　　殿</t>
    <rPh sb="2" eb="5">
      <t>トクシマケン</t>
    </rPh>
    <rPh sb="5" eb="7">
      <t>チジ</t>
    </rPh>
    <rPh sb="9" eb="10">
      <t>トノ</t>
    </rPh>
    <phoneticPr fontId="11"/>
  </si>
  <si>
    <t>所在地</t>
    <rPh sb="0" eb="3">
      <t>ショザイチ</t>
    </rPh>
    <phoneticPr fontId="11"/>
  </si>
  <si>
    <t>名称</t>
    <rPh sb="0" eb="2">
      <t>メイショウ</t>
    </rPh>
    <phoneticPr fontId="11"/>
  </si>
  <si>
    <t>代表者名</t>
    <rPh sb="0" eb="3">
      <t>ダイヒョウシャ</t>
    </rPh>
    <rPh sb="3" eb="4">
      <t>メイ</t>
    </rPh>
    <phoneticPr fontId="11"/>
  </si>
  <si>
    <t>１　補助事業名</t>
    <rPh sb="2" eb="4">
      <t>ホジョ</t>
    </rPh>
    <rPh sb="4" eb="6">
      <t>ジギョウ</t>
    </rPh>
    <rPh sb="6" eb="7">
      <t>メイ</t>
    </rPh>
    <phoneticPr fontId="11"/>
  </si>
  <si>
    <t>年度徳島県地域医療介護総合確保基金事業費補助金</t>
    <rPh sb="0" eb="2">
      <t>ネンド</t>
    </rPh>
    <rPh sb="2" eb="5">
      <t>トクシマケン</t>
    </rPh>
    <rPh sb="5" eb="7">
      <t>チイキ</t>
    </rPh>
    <rPh sb="7" eb="9">
      <t>イリョウ</t>
    </rPh>
    <rPh sb="9" eb="11">
      <t>カイゴ</t>
    </rPh>
    <rPh sb="11" eb="13">
      <t>ソウゴウ</t>
    </rPh>
    <rPh sb="13" eb="15">
      <t>カクホ</t>
    </rPh>
    <rPh sb="15" eb="17">
      <t>キキン</t>
    </rPh>
    <rPh sb="17" eb="19">
      <t>ジギョウ</t>
    </rPh>
    <rPh sb="19" eb="20">
      <t>ヒ</t>
    </rPh>
    <rPh sb="20" eb="23">
      <t>ホジョキン</t>
    </rPh>
    <phoneticPr fontId="11"/>
  </si>
  <si>
    <t>２　補助金の交付指令番号</t>
    <rPh sb="2" eb="5">
      <t>ホジョキン</t>
    </rPh>
    <rPh sb="6" eb="8">
      <t>コウフ</t>
    </rPh>
    <rPh sb="8" eb="10">
      <t>シレイ</t>
    </rPh>
    <rPh sb="10" eb="12">
      <t>バンゴウ</t>
    </rPh>
    <phoneticPr fontId="11"/>
  </si>
  <si>
    <t>日付け徳島県指令広医第</t>
    <rPh sb="8" eb="9">
      <t>ヒロ</t>
    </rPh>
    <rPh sb="9" eb="10">
      <t>イ</t>
    </rPh>
    <phoneticPr fontId="11"/>
  </si>
  <si>
    <t>号</t>
  </si>
  <si>
    <t>３　関係書類</t>
    <rPh sb="2" eb="4">
      <t>カンケイ</t>
    </rPh>
    <rPh sb="4" eb="6">
      <t>ショルイ</t>
    </rPh>
    <phoneticPr fontId="11"/>
  </si>
  <si>
    <t>氏名</t>
    <rPh sb="0" eb="2">
      <t>シメイ</t>
    </rPh>
    <phoneticPr fontId="11"/>
  </si>
  <si>
    <t>連絡先</t>
    <rPh sb="0" eb="3">
      <t>レンラクサキ</t>
    </rPh>
    <phoneticPr fontId="11"/>
  </si>
  <si>
    <t>収入の部</t>
    <rPh sb="0" eb="2">
      <t>シュウニュウ</t>
    </rPh>
    <rPh sb="3" eb="4">
      <t>ブ</t>
    </rPh>
    <phoneticPr fontId="15"/>
  </si>
  <si>
    <t>支出の部</t>
    <rPh sb="0" eb="2">
      <t>シシュツ</t>
    </rPh>
    <rPh sb="3" eb="4">
      <t>ブ</t>
    </rPh>
    <phoneticPr fontId="15"/>
  </si>
  <si>
    <t>県補助金</t>
    <rPh sb="0" eb="1">
      <t>ケン</t>
    </rPh>
    <rPh sb="1" eb="4">
      <t>ホジョキン</t>
    </rPh>
    <phoneticPr fontId="15"/>
  </si>
  <si>
    <t>円</t>
    <rPh sb="0" eb="1">
      <t>エン</t>
    </rPh>
    <phoneticPr fontId="15"/>
  </si>
  <si>
    <r>
      <t xml:space="preserve">人件費
</t>
    </r>
    <r>
      <rPr>
        <sz val="9"/>
        <rFont val="ＭＳ Ｐゴシック"/>
        <family val="3"/>
        <charset val="128"/>
      </rPr>
      <t>（分娩手当等に係る部分に限る。）</t>
    </r>
    <rPh sb="0" eb="3">
      <t>ジンケンヒ</t>
    </rPh>
    <rPh sb="5" eb="7">
      <t>ブンベン</t>
    </rPh>
    <rPh sb="7" eb="9">
      <t>テアテ</t>
    </rPh>
    <rPh sb="9" eb="10">
      <t>トウ</t>
    </rPh>
    <rPh sb="11" eb="12">
      <t>カカ</t>
    </rPh>
    <rPh sb="13" eb="15">
      <t>ブブン</t>
    </rPh>
    <rPh sb="16" eb="17">
      <t>カギ</t>
    </rPh>
    <phoneticPr fontId="15"/>
  </si>
  <si>
    <t>診療収入</t>
    <rPh sb="0" eb="2">
      <t>シンリョウ</t>
    </rPh>
    <rPh sb="2" eb="4">
      <t>シュウニュウ</t>
    </rPh>
    <phoneticPr fontId="15"/>
  </si>
  <si>
    <t>（その他支出）</t>
    <rPh sb="3" eb="4">
      <t>タ</t>
    </rPh>
    <rPh sb="4" eb="6">
      <t>シシュツ</t>
    </rPh>
    <phoneticPr fontId="15"/>
  </si>
  <si>
    <t>(円）</t>
    <rPh sb="1" eb="2">
      <t>エン</t>
    </rPh>
    <phoneticPr fontId="15"/>
  </si>
  <si>
    <t>寄附金</t>
    <rPh sb="0" eb="3">
      <t>キフキン</t>
    </rPh>
    <phoneticPr fontId="15"/>
  </si>
  <si>
    <t>（その他収入）</t>
    <rPh sb="3" eb="4">
      <t>タ</t>
    </rPh>
    <rPh sb="4" eb="6">
      <t>シュウニュウ</t>
    </rPh>
    <phoneticPr fontId="15"/>
  </si>
  <si>
    <t>合計</t>
    <rPh sb="0" eb="2">
      <t>ゴウケイ</t>
    </rPh>
    <phoneticPr fontId="15"/>
  </si>
  <si>
    <t>上記のとおり相違ありません。</t>
    <rPh sb="0" eb="2">
      <t>ジョウキ</t>
    </rPh>
    <rPh sb="6" eb="8">
      <t>ソウイ</t>
    </rPh>
    <phoneticPr fontId="15"/>
  </si>
  <si>
    <t>（新生児医療担当医確保支援事業）</t>
    <rPh sb="1" eb="4">
      <t>シンセイジ</t>
    </rPh>
    <rPh sb="4" eb="6">
      <t>イリョウ</t>
    </rPh>
    <rPh sb="6" eb="9">
      <t>タントウイ</t>
    </rPh>
    <rPh sb="9" eb="11">
      <t>カクホ</t>
    </rPh>
    <rPh sb="11" eb="13">
      <t>シエン</t>
    </rPh>
    <rPh sb="13" eb="15">
      <t>ジギョウ</t>
    </rPh>
    <phoneticPr fontId="11"/>
  </si>
  <si>
    <t>　（３）その他参考となる資料</t>
    <rPh sb="6" eb="7">
      <t>タ</t>
    </rPh>
    <rPh sb="7" eb="9">
      <t>サンコウ</t>
    </rPh>
    <rPh sb="12" eb="14">
      <t>シリョウ</t>
    </rPh>
    <phoneticPr fontId="11"/>
  </si>
  <si>
    <t>補助事業の変更の内容及び理由</t>
    <rPh sb="0" eb="2">
      <t>ホジョ</t>
    </rPh>
    <rPh sb="2" eb="4">
      <t>ジギョウ</t>
    </rPh>
    <rPh sb="5" eb="7">
      <t>ヘンコウ</t>
    </rPh>
    <rPh sb="8" eb="10">
      <t>ナイヨウ</t>
    </rPh>
    <rPh sb="10" eb="11">
      <t>オヨ</t>
    </rPh>
    <rPh sb="12" eb="14">
      <t>リユウ</t>
    </rPh>
    <phoneticPr fontId="11"/>
  </si>
  <si>
    <t>医療機関名</t>
    <rPh sb="0" eb="2">
      <t>イリョウ</t>
    </rPh>
    <rPh sb="2" eb="5">
      <t>キカンメイ</t>
    </rPh>
    <phoneticPr fontId="11"/>
  </si>
  <si>
    <t>（</t>
    <phoneticPr fontId="11"/>
  </si>
  <si>
    <t>）</t>
    <phoneticPr fontId="11"/>
  </si>
  <si>
    <t>補助事業名</t>
    <rPh sb="0" eb="2">
      <t>ホジョ</t>
    </rPh>
    <rPh sb="2" eb="4">
      <t>ジギョウ</t>
    </rPh>
    <rPh sb="4" eb="5">
      <t>メイ</t>
    </rPh>
    <phoneticPr fontId="11"/>
  </si>
  <si>
    <t>年度徳島県地域医療介護総合確保基金事業費補助金</t>
    <rPh sb="0" eb="2">
      <t>ネンド</t>
    </rPh>
    <rPh sb="2" eb="5">
      <t>トクシマケン</t>
    </rPh>
    <rPh sb="5" eb="7">
      <t>チイキ</t>
    </rPh>
    <rPh sb="7" eb="9">
      <t>イリョウ</t>
    </rPh>
    <rPh sb="9" eb="11">
      <t>カイゴ</t>
    </rPh>
    <rPh sb="11" eb="13">
      <t>ソウゴウ</t>
    </rPh>
    <rPh sb="13" eb="15">
      <t>カクホ</t>
    </rPh>
    <rPh sb="15" eb="17">
      <t>キキン</t>
    </rPh>
    <rPh sb="17" eb="20">
      <t>ジギョウヒ</t>
    </rPh>
    <rPh sb="20" eb="23">
      <t>ホジョキン</t>
    </rPh>
    <phoneticPr fontId="11"/>
  </si>
  <si>
    <t>変更内容及び理由</t>
    <rPh sb="0" eb="2">
      <t>ヘンコウ</t>
    </rPh>
    <rPh sb="2" eb="4">
      <t>ナイヨウ</t>
    </rPh>
    <rPh sb="4" eb="5">
      <t>オヨ</t>
    </rPh>
    <rPh sb="6" eb="8">
      <t>リユウ</t>
    </rPh>
    <phoneticPr fontId="11"/>
  </si>
  <si>
    <t>○事業費の変更</t>
    <rPh sb="1" eb="4">
      <t>ジギョウヒ</t>
    </rPh>
    <rPh sb="5" eb="7">
      <t>ヘンコウ</t>
    </rPh>
    <phoneticPr fontId="11"/>
  </si>
  <si>
    <t>変更前交付申請額</t>
    <rPh sb="0" eb="3">
      <t>ヘンコウマエ</t>
    </rPh>
    <rPh sb="3" eb="5">
      <t>コウフ</t>
    </rPh>
    <rPh sb="5" eb="8">
      <t>シンセイガク</t>
    </rPh>
    <phoneticPr fontId="11"/>
  </si>
  <si>
    <t>円</t>
    <rPh sb="0" eb="1">
      <t>エン</t>
    </rPh>
    <phoneticPr fontId="11"/>
  </si>
  <si>
    <t>変更後交付申請額</t>
    <rPh sb="0" eb="3">
      <t>ヘンコウゴ</t>
    </rPh>
    <rPh sb="3" eb="5">
      <t>コウフ</t>
    </rPh>
    <rPh sb="5" eb="8">
      <t>シンセイガク</t>
    </rPh>
    <phoneticPr fontId="11"/>
  </si>
  <si>
    <t>○変更理由</t>
    <rPh sb="1" eb="3">
      <t>ヘンコウ</t>
    </rPh>
    <rPh sb="3" eb="5">
      <t>リユウ</t>
    </rPh>
    <phoneticPr fontId="11"/>
  </si>
  <si>
    <t>新生児医療担当医確保支援事業計画書</t>
    <rPh sb="0" eb="3">
      <t>シンセイジ</t>
    </rPh>
    <rPh sb="3" eb="5">
      <t>イリョウ</t>
    </rPh>
    <rPh sb="5" eb="8">
      <t>タントウイ</t>
    </rPh>
    <rPh sb="8" eb="10">
      <t>カクホ</t>
    </rPh>
    <rPh sb="10" eb="12">
      <t>シエン</t>
    </rPh>
    <rPh sb="12" eb="14">
      <t>ジギョウ</t>
    </rPh>
    <rPh sb="14" eb="17">
      <t>ケイカクショ</t>
    </rPh>
    <phoneticPr fontId="9"/>
  </si>
  <si>
    <t>年度新生児医療担当医確保支援事業に係る収支予算書（見込書）抄本</t>
    <rPh sb="0" eb="1">
      <t>ネン</t>
    </rPh>
    <rPh sb="1" eb="2">
      <t>ド</t>
    </rPh>
    <rPh sb="2" eb="10">
      <t>シンセイジイリョウタントウイ</t>
    </rPh>
    <rPh sb="10" eb="12">
      <t>カクホ</t>
    </rPh>
    <rPh sb="12" eb="14">
      <t>シエン</t>
    </rPh>
    <rPh sb="14" eb="16">
      <t>ジギョウ</t>
    </rPh>
    <rPh sb="17" eb="18">
      <t>カカ</t>
    </rPh>
    <rPh sb="19" eb="21">
      <t>シュウシ</t>
    </rPh>
    <rPh sb="21" eb="24">
      <t>ヨサンショ</t>
    </rPh>
    <rPh sb="25" eb="27">
      <t>ミコミ</t>
    </rPh>
    <rPh sb="27" eb="28">
      <t>ショ</t>
    </rPh>
    <rPh sb="29" eb="31">
      <t>ショウホン</t>
    </rPh>
    <phoneticPr fontId="15"/>
  </si>
  <si>
    <t>様式第２号（第４条関係）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1"/>
  </si>
  <si>
    <t>徳島県地域医療介護総合確保基金事業経費所要額調</t>
    <rPh sb="0" eb="7">
      <t>トクシマケンチイキイリョウ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7" eb="19">
      <t>ケイヒ</t>
    </rPh>
    <rPh sb="19" eb="21">
      <t>ショヨウ</t>
    </rPh>
    <rPh sb="21" eb="22">
      <t>ガク</t>
    </rPh>
    <rPh sb="22" eb="23">
      <t>シラベ</t>
    </rPh>
    <phoneticPr fontId="1"/>
  </si>
  <si>
    <t>対象経費の支出予定額</t>
    <rPh sb="0" eb="4">
      <t>タイショウケイヒ</t>
    </rPh>
    <rPh sb="5" eb="7">
      <t>シシュツ</t>
    </rPh>
    <rPh sb="7" eb="9">
      <t>ヨテイ</t>
    </rPh>
    <rPh sb="9" eb="10">
      <t>ガク</t>
    </rPh>
    <phoneticPr fontId="1"/>
  </si>
  <si>
    <t>（A－H）</t>
    <phoneticPr fontId="1"/>
  </si>
  <si>
    <t>I</t>
    <phoneticPr fontId="1"/>
  </si>
  <si>
    <t>様式第６号（第７条関係）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1"/>
  </si>
  <si>
    <r>
      <t>補助事業変更</t>
    </r>
    <r>
      <rPr>
        <strike/>
        <sz val="11"/>
        <color theme="1"/>
        <rFont val="ＭＳ Ｐゴシック"/>
        <family val="3"/>
        <charset val="128"/>
        <scheme val="minor"/>
      </rPr>
      <t>（中止・廃止）</t>
    </r>
    <r>
      <rPr>
        <sz val="11"/>
        <color theme="1"/>
        <rFont val="ＭＳ Ｐゴシック"/>
        <family val="3"/>
        <scheme val="minor"/>
      </rPr>
      <t>承認申請書</t>
    </r>
    <rPh sb="0" eb="2">
      <t>ホジョ</t>
    </rPh>
    <rPh sb="2" eb="4">
      <t>ジギョウ</t>
    </rPh>
    <rPh sb="4" eb="6">
      <t>ヘンコウ</t>
    </rPh>
    <rPh sb="7" eb="9">
      <t>チュウシ</t>
    </rPh>
    <rPh sb="10" eb="12">
      <t>ハイシ</t>
    </rPh>
    <rPh sb="13" eb="15">
      <t>ショウニン</t>
    </rPh>
    <rPh sb="15" eb="18">
      <t>シンセイショ</t>
    </rPh>
    <phoneticPr fontId="11"/>
  </si>
  <si>
    <t>に要する経費の配分の変更</t>
    <rPh sb="1" eb="2">
      <t>ヨウ</t>
    </rPh>
    <rPh sb="4" eb="6">
      <t>ケイヒ</t>
    </rPh>
    <rPh sb="7" eb="9">
      <t>ハイブン</t>
    </rPh>
    <rPh sb="10" eb="12">
      <t>ヘンコウ</t>
    </rPh>
    <phoneticPr fontId="11"/>
  </si>
  <si>
    <t>　補助事業</t>
    <rPh sb="1" eb="3">
      <t>ホジョ</t>
    </rPh>
    <rPh sb="3" eb="5">
      <t>ジギョウ</t>
    </rPh>
    <phoneticPr fontId="11"/>
  </si>
  <si>
    <t>の内容の変更</t>
    <rPh sb="1" eb="3">
      <t>ナイヨウ</t>
    </rPh>
    <rPh sb="4" eb="6">
      <t>ヘンコウ</t>
    </rPh>
    <phoneticPr fontId="11"/>
  </si>
  <si>
    <t>の承認を受けたいので，徳島県地域医療</t>
    <rPh sb="1" eb="3">
      <t>ショウニン</t>
    </rPh>
    <rPh sb="4" eb="5">
      <t>ウ</t>
    </rPh>
    <rPh sb="11" eb="14">
      <t>トクシマケン</t>
    </rPh>
    <rPh sb="14" eb="16">
      <t>チイキ</t>
    </rPh>
    <rPh sb="16" eb="18">
      <t>イリョウ</t>
    </rPh>
    <phoneticPr fontId="11"/>
  </si>
  <si>
    <t>介護総合確保基金事業費補助金交付要綱第７条の規定により，次のとおり関係書類を添えて申請します。</t>
    <rPh sb="0" eb="2">
      <t>カイゴ</t>
    </rPh>
    <rPh sb="2" eb="4">
      <t>ソウゴウ</t>
    </rPh>
    <rPh sb="4" eb="6">
      <t>カクホ</t>
    </rPh>
    <rPh sb="6" eb="8">
      <t>キキン</t>
    </rPh>
    <rPh sb="8" eb="11">
      <t>ジギョウヒ</t>
    </rPh>
    <rPh sb="11" eb="14">
      <t>ホジョキン</t>
    </rPh>
    <rPh sb="14" eb="16">
      <t>コウフ</t>
    </rPh>
    <rPh sb="16" eb="18">
      <t>ヨウコウ</t>
    </rPh>
    <rPh sb="18" eb="19">
      <t>ダイ</t>
    </rPh>
    <rPh sb="20" eb="21">
      <t>ジョウ</t>
    </rPh>
    <rPh sb="22" eb="24">
      <t>キテイ</t>
    </rPh>
    <rPh sb="28" eb="29">
      <t>ツギ</t>
    </rPh>
    <rPh sb="33" eb="35">
      <t>カンケイ</t>
    </rPh>
    <rPh sb="35" eb="37">
      <t>ショルイ</t>
    </rPh>
    <rPh sb="38" eb="39">
      <t>ソ</t>
    </rPh>
    <rPh sb="41" eb="43">
      <t>シンセイ</t>
    </rPh>
    <phoneticPr fontId="11"/>
  </si>
  <si>
    <t>月</t>
    <phoneticPr fontId="11"/>
  </si>
  <si>
    <t>　（１）補助事業の変更（中止・廃止）の内容及び理由を記載した書類</t>
    <rPh sb="4" eb="6">
      <t>ホジョ</t>
    </rPh>
    <rPh sb="6" eb="8">
      <t>ジギョウ</t>
    </rPh>
    <rPh sb="9" eb="11">
      <t>ヘンコウ</t>
    </rPh>
    <rPh sb="12" eb="14">
      <t>チュウシ</t>
    </rPh>
    <rPh sb="15" eb="17">
      <t>ハイシ</t>
    </rPh>
    <rPh sb="19" eb="21">
      <t>ナイヨウ</t>
    </rPh>
    <rPh sb="21" eb="22">
      <t>オヨ</t>
    </rPh>
    <rPh sb="23" eb="25">
      <t>リユウ</t>
    </rPh>
    <rPh sb="26" eb="28">
      <t>キサイ</t>
    </rPh>
    <rPh sb="30" eb="32">
      <t>ショルイ</t>
    </rPh>
    <phoneticPr fontId="11"/>
  </si>
  <si>
    <t>　（１）徳島県地域医療介護総合確保基金事業経費所要額調（様式第２号）</t>
    <rPh sb="4" eb="7">
      <t>トクシマケン</t>
    </rPh>
    <rPh sb="7" eb="9">
      <t>チイキ</t>
    </rPh>
    <rPh sb="9" eb="11">
      <t>イリョウ</t>
    </rPh>
    <rPh sb="11" eb="13">
      <t>カイゴ</t>
    </rPh>
    <rPh sb="13" eb="15">
      <t>ソウゴウ</t>
    </rPh>
    <rPh sb="15" eb="17">
      <t>カクホ</t>
    </rPh>
    <rPh sb="17" eb="19">
      <t>キキン</t>
    </rPh>
    <rPh sb="19" eb="21">
      <t>ジギョウ</t>
    </rPh>
    <rPh sb="21" eb="23">
      <t>ケイヒ</t>
    </rPh>
    <rPh sb="23" eb="25">
      <t>ショヨウ</t>
    </rPh>
    <rPh sb="25" eb="26">
      <t>ガク</t>
    </rPh>
    <rPh sb="26" eb="27">
      <t>シラベ</t>
    </rPh>
    <rPh sb="28" eb="30">
      <t>ヨウシキ</t>
    </rPh>
    <rPh sb="30" eb="31">
      <t>ダイ</t>
    </rPh>
    <rPh sb="32" eb="33">
      <t>ゴウ</t>
    </rPh>
    <phoneticPr fontId="11"/>
  </si>
  <si>
    <t>　（２）収支予算書（見込書）（抄本）</t>
    <rPh sb="4" eb="6">
      <t>シュウシ</t>
    </rPh>
    <rPh sb="6" eb="9">
      <t>ヨサンショ</t>
    </rPh>
    <rPh sb="10" eb="12">
      <t>ミコミ</t>
    </rPh>
    <rPh sb="12" eb="13">
      <t>ショ</t>
    </rPh>
    <rPh sb="15" eb="17">
      <t>ショウホン</t>
    </rPh>
    <phoneticPr fontId="11"/>
  </si>
  <si>
    <t>４　担当者の氏名，連絡先（個人の場合は，連絡先のみ御記入ください。）</t>
    <phoneticPr fontId="11"/>
  </si>
  <si>
    <t>の内容の中止（廃止）</t>
    <rPh sb="1" eb="3">
      <t>ナイヨウ</t>
    </rPh>
    <rPh sb="4" eb="6">
      <t>チュウシ</t>
    </rPh>
    <rPh sb="7" eb="9">
      <t>ハイシ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</si>
</sst>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ggge"/>
    <numFmt numFmtId="178" formatCode="ggge&quot;年&quot;"/>
    <numFmt numFmtId="179" formatCode="#,##0;&quot;△ &quot;#,##0"/>
  </numFmts>
  <fonts count="2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游ゴシック"/>
      <family val="3"/>
    </font>
    <font>
      <sz val="14"/>
      <color theme="1"/>
      <name val="游ゴシック"/>
      <family val="3"/>
    </font>
    <font>
      <sz val="11"/>
      <color theme="1"/>
      <name val="ＭＳ Ｐゴシック"/>
      <family val="3"/>
      <scheme val="minor"/>
    </font>
    <font>
      <sz val="6"/>
      <name val="游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4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Protection="1">
      <alignment vertical="center"/>
    </xf>
    <xf numFmtId="177" fontId="13" fillId="0" borderId="0" xfId="0" applyNumberFormat="1" applyFont="1">
      <alignment vertical="center"/>
    </xf>
    <xf numFmtId="0" fontId="14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>
      <alignment vertical="center"/>
    </xf>
    <xf numFmtId="38" fontId="0" fillId="2" borderId="0" xfId="1" applyFont="1" applyFill="1" applyBorder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4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38" fontId="0" fillId="0" borderId="0" xfId="1" applyFont="1" applyFill="1" applyBorder="1">
      <alignment vertical="center"/>
    </xf>
    <xf numFmtId="0" fontId="0" fillId="0" borderId="17" xfId="0" applyBorder="1">
      <alignment vertical="center"/>
    </xf>
    <xf numFmtId="38" fontId="0" fillId="0" borderId="21" xfId="1" applyFont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14" fontId="17" fillId="0" borderId="0" xfId="0" applyNumberFormat="1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3" fillId="2" borderId="0" xfId="0" applyFont="1" applyFill="1">
      <alignment vertical="center"/>
    </xf>
    <xf numFmtId="177" fontId="18" fillId="0" borderId="0" xfId="0" applyNumberFormat="1" applyFont="1">
      <alignment vertical="center"/>
    </xf>
    <xf numFmtId="38" fontId="18" fillId="2" borderId="0" xfId="1" applyFont="1" applyFill="1">
      <alignment vertical="center"/>
    </xf>
    <xf numFmtId="38" fontId="18" fillId="0" borderId="0" xfId="1" applyFont="1">
      <alignment vertical="center"/>
    </xf>
    <xf numFmtId="0" fontId="13" fillId="0" borderId="0" xfId="0" applyFont="1" applyAlignment="1">
      <alignment horizontal="center" vertical="center"/>
    </xf>
    <xf numFmtId="0" fontId="18" fillId="2" borderId="0" xfId="0" applyFont="1" applyFill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right" vertical="center"/>
      <protection locked="0"/>
    </xf>
    <xf numFmtId="0" fontId="6" fillId="2" borderId="16" xfId="0" applyFont="1" applyFill="1" applyBorder="1" applyAlignment="1" applyProtection="1">
      <alignment horizontal="right" vertical="center"/>
      <protection locked="0"/>
    </xf>
    <xf numFmtId="0" fontId="6" fillId="2" borderId="11" xfId="0" applyFont="1" applyFill="1" applyBorder="1" applyAlignment="1" applyProtection="1">
      <alignment horizontal="right" vertical="center"/>
      <protection locked="0"/>
    </xf>
    <xf numFmtId="3" fontId="6" fillId="2" borderId="9" xfId="0" applyNumberFormat="1" applyFont="1" applyFill="1" applyBorder="1" applyAlignment="1" applyProtection="1">
      <alignment horizontal="center" vertical="center"/>
      <protection locked="0"/>
    </xf>
    <xf numFmtId="3" fontId="6" fillId="2" borderId="13" xfId="0" applyNumberFormat="1" applyFont="1" applyFill="1" applyBorder="1" applyAlignment="1" applyProtection="1">
      <alignment horizontal="center" vertical="center"/>
      <protection locked="0"/>
    </xf>
    <xf numFmtId="3" fontId="6" fillId="2" borderId="11" xfId="0" applyNumberFormat="1" applyFont="1" applyFill="1" applyBorder="1" applyAlignment="1" applyProtection="1">
      <alignment horizontal="center" vertical="center"/>
      <protection locked="0"/>
    </xf>
    <xf numFmtId="3" fontId="6" fillId="2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right" vertical="center"/>
      <protection locked="0"/>
    </xf>
    <xf numFmtId="176" fontId="0" fillId="0" borderId="0" xfId="0" applyNumberFormat="1" applyAlignment="1">
      <alignment horizontal="righ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2" borderId="1" xfId="1" applyFont="1" applyFill="1" applyBorder="1" applyAlignment="1" applyProtection="1">
      <alignment vertical="center"/>
      <protection locked="0"/>
    </xf>
    <xf numFmtId="38" fontId="2" fillId="2" borderId="2" xfId="1" applyFont="1" applyFill="1" applyBorder="1" applyAlignment="1" applyProtection="1">
      <alignment vertical="center"/>
      <protection locked="0"/>
    </xf>
    <xf numFmtId="38" fontId="2" fillId="2" borderId="3" xfId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16</xdr:row>
      <xdr:rowOff>200025</xdr:rowOff>
    </xdr:from>
    <xdr:to>
      <xdr:col>5</xdr:col>
      <xdr:colOff>771525</xdr:colOff>
      <xdr:row>20</xdr:row>
      <xdr:rowOff>28575</xdr:rowOff>
    </xdr:to>
    <xdr:sp macro="" textlink="">
      <xdr:nvSpPr>
        <xdr:cNvPr id="2" name="大かっこ 1"/>
        <xdr:cNvSpPr/>
      </xdr:nvSpPr>
      <xdr:spPr>
        <a:xfrm>
          <a:off x="838200" y="3838575"/>
          <a:ext cx="2152650" cy="8191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/>
  </sheetViews>
  <sheetFormatPr defaultRowHeight="13.5" x14ac:dyDescent="0.15"/>
  <cols>
    <col min="1" max="1" width="1.625" customWidth="1"/>
    <col min="2" max="2" width="2.625" customWidth="1"/>
    <col min="3" max="3" width="7.75" customWidth="1"/>
    <col min="4" max="4" width="18.5" customWidth="1"/>
    <col min="5" max="5" width="19.875" customWidth="1"/>
    <col min="6" max="6" width="3.625" customWidth="1"/>
    <col min="7" max="7" width="11.5" customWidth="1"/>
    <col min="8" max="8" width="3.125" customWidth="1"/>
    <col min="9" max="9" width="15.625" customWidth="1"/>
    <col min="10" max="10" width="3.125" customWidth="1"/>
    <col min="11" max="11" width="1.625" customWidth="1"/>
  </cols>
  <sheetData>
    <row r="1" spans="1:10" ht="20.100000000000001" customHeight="1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20.100000000000001" customHeight="1" x14ac:dyDescent="0.15">
      <c r="A2" s="65"/>
      <c r="B2" s="66" t="s">
        <v>75</v>
      </c>
      <c r="C2" s="66"/>
      <c r="D2" s="66"/>
      <c r="E2" s="66"/>
      <c r="F2" s="66"/>
      <c r="G2" s="66"/>
      <c r="H2" s="66"/>
      <c r="I2" s="66"/>
      <c r="J2" s="66"/>
    </row>
    <row r="3" spans="1:10" ht="20.100000000000001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20.100000000000001" customHeight="1" x14ac:dyDescent="0.15">
      <c r="A4" s="65"/>
      <c r="B4" s="65"/>
      <c r="C4" s="65"/>
      <c r="D4" s="65"/>
      <c r="E4" s="65"/>
      <c r="F4" s="72" t="s">
        <v>76</v>
      </c>
      <c r="G4" s="72"/>
      <c r="H4" s="67" t="s">
        <v>77</v>
      </c>
      <c r="I4" s="68"/>
      <c r="J4" s="67" t="s">
        <v>78</v>
      </c>
    </row>
    <row r="5" spans="1:10" ht="20.100000000000001" customHeight="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20.100000000000001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20.100000000000001" customHeight="1" x14ac:dyDescent="0.15">
      <c r="A7" s="65"/>
      <c r="B7" s="65">
        <v>1</v>
      </c>
      <c r="C7" s="65" t="s">
        <v>79</v>
      </c>
      <c r="D7" s="65"/>
      <c r="E7" s="65"/>
      <c r="F7" s="65"/>
      <c r="G7" s="65"/>
      <c r="H7" s="65"/>
      <c r="I7" s="65"/>
      <c r="J7" s="65"/>
    </row>
    <row r="8" spans="1:10" ht="20.100000000000001" customHeight="1" x14ac:dyDescent="0.15">
      <c r="A8" s="65"/>
      <c r="B8" s="65"/>
      <c r="C8" s="69">
        <f ca="1">TODAY()-365</f>
        <v>44644</v>
      </c>
      <c r="D8" s="65" t="s">
        <v>80</v>
      </c>
      <c r="E8" s="65"/>
      <c r="F8" s="65"/>
      <c r="G8" s="65"/>
      <c r="H8" s="65"/>
      <c r="I8" s="65"/>
      <c r="J8" s="65"/>
    </row>
    <row r="9" spans="1:10" ht="20.100000000000001" customHeight="1" x14ac:dyDescent="0.15">
      <c r="A9" s="65"/>
      <c r="B9" s="65"/>
      <c r="C9" s="65"/>
      <c r="D9" s="65" t="s">
        <v>73</v>
      </c>
      <c r="E9" s="65"/>
      <c r="F9" s="65"/>
      <c r="G9" s="65"/>
      <c r="H9" s="65"/>
      <c r="I9" s="65"/>
      <c r="J9" s="65"/>
    </row>
    <row r="10" spans="1:10" ht="20.100000000000001" customHeight="1" x14ac:dyDescent="0.15">
      <c r="A10" s="65"/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20.100000000000001" customHeight="1" x14ac:dyDescent="0.15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20.100000000000001" customHeight="1" x14ac:dyDescent="0.15">
      <c r="A12" s="65"/>
      <c r="B12" s="65">
        <v>2</v>
      </c>
      <c r="C12" s="65" t="s">
        <v>81</v>
      </c>
      <c r="D12" s="65"/>
      <c r="E12" s="65"/>
      <c r="F12" s="65"/>
      <c r="G12" s="65"/>
      <c r="H12" s="65"/>
      <c r="I12" s="65"/>
      <c r="J12" s="65"/>
    </row>
    <row r="13" spans="1:10" ht="20.100000000000001" customHeight="1" x14ac:dyDescent="0.15">
      <c r="A13" s="65"/>
      <c r="B13" s="65"/>
      <c r="C13" s="65" t="s">
        <v>82</v>
      </c>
      <c r="D13" s="65"/>
      <c r="E13" s="65"/>
      <c r="F13" s="65"/>
      <c r="G13" s="65"/>
      <c r="H13" s="65"/>
      <c r="I13" s="65"/>
      <c r="J13" s="65"/>
    </row>
    <row r="14" spans="1:10" ht="20.100000000000001" customHeight="1" x14ac:dyDescent="0.15">
      <c r="A14" s="65"/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20.100000000000001" customHeight="1" x14ac:dyDescent="0.15">
      <c r="A15" s="65"/>
      <c r="B15" s="65"/>
      <c r="C15" s="65"/>
      <c r="D15" s="65" t="s">
        <v>83</v>
      </c>
      <c r="E15" s="70"/>
      <c r="F15" s="67" t="s">
        <v>84</v>
      </c>
      <c r="G15" s="65"/>
      <c r="H15" s="65"/>
      <c r="I15" s="65"/>
      <c r="J15" s="65"/>
    </row>
    <row r="16" spans="1:10" ht="20.100000000000001" customHeight="1" x14ac:dyDescent="0.15">
      <c r="A16" s="65"/>
      <c r="B16" s="65"/>
      <c r="C16" s="65"/>
      <c r="D16" s="65"/>
      <c r="E16" s="71"/>
      <c r="F16" s="67"/>
      <c r="G16" s="65"/>
      <c r="H16" s="65"/>
      <c r="I16" s="65"/>
      <c r="J16" s="65"/>
    </row>
    <row r="17" spans="1:10" ht="20.100000000000001" customHeight="1" x14ac:dyDescent="0.15">
      <c r="A17" s="65"/>
      <c r="B17" s="65"/>
      <c r="C17" s="65"/>
      <c r="D17" s="65" t="s">
        <v>85</v>
      </c>
      <c r="E17" s="70"/>
      <c r="F17" s="67" t="s">
        <v>84</v>
      </c>
      <c r="G17" s="65"/>
      <c r="H17" s="65"/>
      <c r="I17" s="65"/>
      <c r="J17" s="65"/>
    </row>
    <row r="18" spans="1:10" ht="20.100000000000001" customHeight="1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20.100000000000001" customHeight="1" x14ac:dyDescent="0.15">
      <c r="A19" s="65"/>
      <c r="B19" s="65"/>
      <c r="C19" s="65" t="s">
        <v>86</v>
      </c>
      <c r="D19" s="65"/>
      <c r="E19" s="65"/>
      <c r="F19" s="65"/>
      <c r="G19" s="65"/>
      <c r="H19" s="65"/>
      <c r="I19" s="65"/>
      <c r="J19" s="65"/>
    </row>
    <row r="20" spans="1:10" ht="20.100000000000001" customHeight="1" x14ac:dyDescent="0.15">
      <c r="A20" s="65"/>
      <c r="B20" s="65"/>
      <c r="C20" s="65"/>
      <c r="D20" s="73"/>
      <c r="E20" s="73"/>
      <c r="F20" s="73"/>
      <c r="G20" s="73"/>
      <c r="H20" s="73"/>
      <c r="I20" s="73"/>
      <c r="J20" s="65"/>
    </row>
    <row r="21" spans="1:10" ht="20.100000000000001" customHeight="1" x14ac:dyDescent="0.15">
      <c r="A21" s="65"/>
      <c r="B21" s="65"/>
      <c r="C21" s="65"/>
      <c r="D21" s="73"/>
      <c r="E21" s="73"/>
      <c r="F21" s="73"/>
      <c r="G21" s="73"/>
      <c r="H21" s="73"/>
      <c r="I21" s="73"/>
      <c r="J21" s="65"/>
    </row>
    <row r="22" spans="1:10" ht="20.100000000000001" customHeight="1" x14ac:dyDescent="0.15">
      <c r="A22" s="65"/>
      <c r="B22" s="65"/>
      <c r="C22" s="65"/>
      <c r="D22" s="73"/>
      <c r="E22" s="73"/>
      <c r="F22" s="73"/>
      <c r="G22" s="73"/>
      <c r="H22" s="73"/>
      <c r="I22" s="73"/>
      <c r="J22" s="65"/>
    </row>
    <row r="23" spans="1:10" ht="20.100000000000001" customHeight="1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</row>
  </sheetData>
  <mergeCells count="2">
    <mergeCell ref="F4:G4"/>
    <mergeCell ref="D20:I22"/>
  </mergeCells>
  <phoneticPr fontId="1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.625" customWidth="1"/>
    <col min="2" max="2" width="10.5" bestFit="1" customWidth="1"/>
    <col min="3" max="4" width="4.125" customWidth="1"/>
    <col min="5" max="5" width="8.75" customWidth="1"/>
    <col min="6" max="7" width="12" customWidth="1"/>
    <col min="10" max="10" width="3.5" customWidth="1"/>
    <col min="12" max="12" width="1.625" customWidth="1"/>
  </cols>
  <sheetData>
    <row r="2" spans="2:11" ht="20.100000000000001" customHeight="1" x14ac:dyDescent="0.15">
      <c r="B2" t="s">
        <v>94</v>
      </c>
    </row>
    <row r="3" spans="2:11" ht="20.100000000000001" customHeight="1" x14ac:dyDescent="0.15"/>
    <row r="4" spans="2:11" ht="20.100000000000001" customHeight="1" x14ac:dyDescent="0.15">
      <c r="I4" s="132" t="s">
        <v>48</v>
      </c>
      <c r="J4" s="132"/>
      <c r="K4" s="132"/>
    </row>
    <row r="5" spans="2:11" ht="20.100000000000001" customHeight="1" x14ac:dyDescent="0.15">
      <c r="I5" s="133">
        <f ca="1">IF(TODAY()&gt;"2023/3/31","2023/3/31",TODAY())</f>
        <v>45009</v>
      </c>
      <c r="J5" s="133"/>
      <c r="K5" s="133"/>
    </row>
    <row r="6" spans="2:11" ht="20.100000000000001" customHeight="1" x14ac:dyDescent="0.15"/>
    <row r="7" spans="2:11" ht="20.100000000000001" customHeight="1" x14ac:dyDescent="0.15"/>
    <row r="8" spans="2:11" ht="20.100000000000001" customHeight="1" x14ac:dyDescent="0.15">
      <c r="B8" t="s">
        <v>49</v>
      </c>
    </row>
    <row r="9" spans="2:11" ht="20.100000000000001" customHeight="1" x14ac:dyDescent="0.15"/>
    <row r="10" spans="2:11" ht="20.100000000000001" customHeight="1" x14ac:dyDescent="0.15"/>
    <row r="11" spans="2:11" ht="20.100000000000001" customHeight="1" x14ac:dyDescent="0.15">
      <c r="G11" s="31" t="s">
        <v>50</v>
      </c>
      <c r="H11" s="134"/>
      <c r="I11" s="134"/>
      <c r="J11" s="134"/>
      <c r="K11" s="134"/>
    </row>
    <row r="12" spans="2:11" ht="20.100000000000001" customHeight="1" x14ac:dyDescent="0.15">
      <c r="G12" s="31" t="s">
        <v>51</v>
      </c>
      <c r="H12" s="134"/>
      <c r="I12" s="134"/>
      <c r="J12" s="134"/>
      <c r="K12" s="134"/>
    </row>
    <row r="13" spans="2:11" ht="20.100000000000001" customHeight="1" x14ac:dyDescent="0.15">
      <c r="G13" s="31" t="s">
        <v>52</v>
      </c>
      <c r="H13" s="134"/>
      <c r="I13" s="134"/>
      <c r="J13" s="134"/>
      <c r="K13" s="134"/>
    </row>
    <row r="14" spans="2:11" ht="20.100000000000001" customHeight="1" x14ac:dyDescent="0.15">
      <c r="G14" s="31"/>
      <c r="H14" s="157"/>
      <c r="I14" s="157"/>
      <c r="J14" s="157"/>
      <c r="K14" s="157"/>
    </row>
    <row r="15" spans="2:11" ht="20.100000000000001" customHeight="1" x14ac:dyDescent="0.15"/>
    <row r="16" spans="2:11" ht="20.100000000000001" customHeight="1" x14ac:dyDescent="0.15">
      <c r="B16" s="131" t="s">
        <v>95</v>
      </c>
      <c r="C16" s="131"/>
      <c r="D16" s="131"/>
      <c r="E16" s="131"/>
      <c r="F16" s="131"/>
      <c r="G16" s="131"/>
      <c r="H16" s="131"/>
      <c r="I16" s="131"/>
      <c r="J16" s="131"/>
      <c r="K16" s="131"/>
    </row>
    <row r="17" spans="2:11" ht="20.100000000000001" customHeight="1" x14ac:dyDescent="0.15"/>
    <row r="18" spans="2:11" ht="20.100000000000001" customHeight="1" x14ac:dyDescent="0.15">
      <c r="C18" s="154" t="s">
        <v>96</v>
      </c>
      <c r="D18" s="63"/>
      <c r="E18" s="63"/>
      <c r="F18" s="63"/>
      <c r="G18" s="63"/>
      <c r="H18" s="63"/>
      <c r="I18" s="63"/>
      <c r="J18" s="63"/>
      <c r="K18" s="63"/>
    </row>
    <row r="19" spans="2:11" ht="20.100000000000001" customHeight="1" x14ac:dyDescent="0.15">
      <c r="B19" s="63" t="s">
        <v>97</v>
      </c>
      <c r="C19" s="155" t="s">
        <v>98</v>
      </c>
      <c r="D19" s="63"/>
      <c r="E19" s="63"/>
      <c r="F19" s="63"/>
      <c r="G19" s="156" t="s">
        <v>99</v>
      </c>
      <c r="H19" s="156"/>
      <c r="I19" s="156"/>
      <c r="J19" s="156"/>
      <c r="K19" s="156"/>
    </row>
    <row r="20" spans="2:11" ht="20.100000000000001" customHeight="1" x14ac:dyDescent="0.15">
      <c r="B20" s="63"/>
      <c r="C20" s="154" t="s">
        <v>106</v>
      </c>
      <c r="D20" s="63"/>
      <c r="E20" s="63"/>
      <c r="F20" s="63"/>
      <c r="G20" s="63"/>
      <c r="H20" s="63"/>
      <c r="I20" s="63"/>
      <c r="J20" s="63"/>
      <c r="K20" s="63"/>
    </row>
    <row r="21" spans="2:11" ht="20.100000000000001" customHeight="1" x14ac:dyDescent="0.15">
      <c r="B21" s="135" t="s">
        <v>100</v>
      </c>
      <c r="C21" s="135"/>
      <c r="D21" s="135"/>
      <c r="E21" s="135"/>
      <c r="F21" s="135"/>
      <c r="G21" s="135"/>
      <c r="H21" s="135"/>
      <c r="I21" s="135"/>
      <c r="J21" s="135"/>
      <c r="K21" s="63"/>
    </row>
    <row r="22" spans="2:11" ht="20.100000000000001" customHeight="1" x14ac:dyDescent="0.15">
      <c r="B22" s="135"/>
      <c r="C22" s="135"/>
      <c r="D22" s="135"/>
      <c r="E22" s="135"/>
      <c r="F22" s="135"/>
      <c r="G22" s="135"/>
      <c r="H22" s="135"/>
      <c r="I22" s="135"/>
      <c r="J22" s="135"/>
      <c r="K22" s="63"/>
    </row>
    <row r="23" spans="2:11" ht="30" customHeight="1" x14ac:dyDescent="0.15"/>
    <row r="24" spans="2:11" ht="20.100000000000001" customHeight="1" x14ac:dyDescent="0.15">
      <c r="B24" t="s">
        <v>53</v>
      </c>
    </row>
    <row r="25" spans="2:11" ht="20.100000000000001" customHeight="1" x14ac:dyDescent="0.15">
      <c r="B25" s="32">
        <f ca="1">TODAY()-365</f>
        <v>44644</v>
      </c>
      <c r="C25" t="s">
        <v>54</v>
      </c>
    </row>
    <row r="26" spans="2:11" ht="20.100000000000001" customHeight="1" x14ac:dyDescent="0.15">
      <c r="B26" s="32"/>
      <c r="C26" t="s">
        <v>73</v>
      </c>
    </row>
    <row r="27" spans="2:11" ht="20.100000000000001" customHeight="1" x14ac:dyDescent="0.15"/>
    <row r="28" spans="2:11" ht="20.100000000000001" customHeight="1" x14ac:dyDescent="0.15">
      <c r="B28" t="s">
        <v>55</v>
      </c>
    </row>
    <row r="29" spans="2:11" ht="20.100000000000001" customHeight="1" x14ac:dyDescent="0.15">
      <c r="B29" s="33">
        <f ca="1">TODAY()</f>
        <v>45009</v>
      </c>
      <c r="C29" s="34">
        <v>3</v>
      </c>
      <c r="D29" s="64" t="s">
        <v>101</v>
      </c>
      <c r="E29" s="35"/>
      <c r="F29" s="131" t="s">
        <v>56</v>
      </c>
      <c r="G29" s="131"/>
      <c r="H29" s="134"/>
      <c r="I29" s="134"/>
      <c r="J29" s="36" t="s">
        <v>57</v>
      </c>
    </row>
    <row r="30" spans="2:11" ht="20.100000000000001" customHeight="1" x14ac:dyDescent="0.15"/>
    <row r="31" spans="2:11" ht="20.100000000000001" customHeight="1" x14ac:dyDescent="0.15">
      <c r="B31" t="s">
        <v>58</v>
      </c>
    </row>
    <row r="32" spans="2:11" ht="20.100000000000001" customHeight="1" x14ac:dyDescent="0.15">
      <c r="B32" t="s">
        <v>102</v>
      </c>
    </row>
    <row r="33" spans="2:11" ht="20.100000000000001" customHeight="1" x14ac:dyDescent="0.15">
      <c r="B33" t="s">
        <v>103</v>
      </c>
    </row>
    <row r="34" spans="2:11" ht="20.100000000000001" customHeight="1" x14ac:dyDescent="0.15">
      <c r="B34" t="s">
        <v>104</v>
      </c>
    </row>
    <row r="35" spans="2:11" ht="20.100000000000001" customHeight="1" x14ac:dyDescent="0.15">
      <c r="B35" t="s">
        <v>74</v>
      </c>
    </row>
    <row r="36" spans="2:11" ht="20.100000000000001" customHeight="1" x14ac:dyDescent="0.15"/>
    <row r="37" spans="2:11" ht="22.5" customHeight="1" x14ac:dyDescent="0.15">
      <c r="B37" s="135" t="s">
        <v>105</v>
      </c>
      <c r="C37" s="135"/>
      <c r="D37" s="135"/>
      <c r="E37" s="135"/>
      <c r="F37" s="135"/>
      <c r="G37" s="135"/>
      <c r="H37" s="135"/>
      <c r="I37" s="135"/>
      <c r="J37" s="135"/>
      <c r="K37" s="135"/>
    </row>
    <row r="38" spans="2:11" ht="20.100000000000001" customHeight="1" x14ac:dyDescent="0.15">
      <c r="B38" s="37" t="s">
        <v>59</v>
      </c>
      <c r="C38" s="136"/>
      <c r="D38" s="136"/>
      <c r="E38" s="136"/>
      <c r="F38" s="38"/>
      <c r="G38" s="37" t="s">
        <v>60</v>
      </c>
      <c r="H38" s="136"/>
      <c r="I38" s="136"/>
      <c r="J38" s="136"/>
    </row>
  </sheetData>
  <sheetProtection sheet="1" objects="1" scenarios="1"/>
  <mergeCells count="13">
    <mergeCell ref="G19:K19"/>
    <mergeCell ref="B21:J22"/>
    <mergeCell ref="F29:G29"/>
    <mergeCell ref="H29:I29"/>
    <mergeCell ref="B37:K37"/>
    <mergeCell ref="C38:E38"/>
    <mergeCell ref="H38:J38"/>
    <mergeCell ref="I4:K4"/>
    <mergeCell ref="I5:K5"/>
    <mergeCell ref="H11:K11"/>
    <mergeCell ref="H12:K12"/>
    <mergeCell ref="H13:K13"/>
    <mergeCell ref="B16:K16"/>
  </mergeCells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showGridLines="0" view="pageBreakPreview" zoomScaleSheetLayoutView="100" workbookViewId="0">
      <selection activeCell="B1" sqref="B1"/>
    </sheetView>
  </sheetViews>
  <sheetFormatPr defaultRowHeight="13.5" x14ac:dyDescent="0.15"/>
  <cols>
    <col min="1" max="1" width="1.625" customWidth="1"/>
    <col min="2" max="10" width="11" customWidth="1"/>
    <col min="11" max="11" width="1.625" customWidth="1"/>
  </cols>
  <sheetData>
    <row r="2" spans="2:10" ht="20.100000000000001" customHeight="1" x14ac:dyDescent="0.15">
      <c r="B2" s="11" t="s">
        <v>5</v>
      </c>
      <c r="C2" s="11"/>
      <c r="D2" s="11"/>
      <c r="E2" s="26"/>
      <c r="F2" s="11"/>
      <c r="G2" s="11"/>
      <c r="H2" s="26"/>
      <c r="I2" s="74"/>
      <c r="J2" s="74"/>
    </row>
    <row r="3" spans="2:10" ht="20.100000000000001" customHeight="1" x14ac:dyDescent="0.15">
      <c r="B3" s="75" t="s">
        <v>87</v>
      </c>
      <c r="C3" s="75"/>
      <c r="D3" s="75"/>
      <c r="E3" s="75"/>
      <c r="F3" s="75"/>
      <c r="G3" s="75"/>
      <c r="H3" s="75"/>
      <c r="I3" s="75"/>
      <c r="J3" s="75"/>
    </row>
    <row r="4" spans="2:10" ht="20.100000000000001" customHeight="1" x14ac:dyDescent="0.15">
      <c r="B4" s="12"/>
      <c r="C4" s="12"/>
      <c r="D4" s="12"/>
      <c r="E4" s="12"/>
      <c r="F4" s="12"/>
      <c r="G4" s="12"/>
      <c r="H4" s="12"/>
      <c r="I4" s="12"/>
      <c r="J4" s="12"/>
    </row>
    <row r="5" spans="2:10" ht="30.75" customHeight="1" x14ac:dyDescent="0.15">
      <c r="B5" s="13"/>
      <c r="C5" s="22"/>
      <c r="D5" s="22"/>
      <c r="E5" s="76" t="s">
        <v>42</v>
      </c>
      <c r="F5" s="77"/>
      <c r="G5" s="77"/>
      <c r="H5" s="77"/>
      <c r="I5" s="77"/>
      <c r="J5" s="77"/>
    </row>
    <row r="6" spans="2:10" ht="30" customHeight="1" x14ac:dyDescent="0.15">
      <c r="B6" s="103" t="s">
        <v>32</v>
      </c>
      <c r="C6" s="78" t="s">
        <v>37</v>
      </c>
      <c r="D6" s="79"/>
      <c r="E6" s="79"/>
      <c r="F6" s="80"/>
      <c r="G6" s="94" t="s">
        <v>38</v>
      </c>
      <c r="H6" s="95"/>
      <c r="I6" s="94" t="s">
        <v>45</v>
      </c>
      <c r="J6" s="95"/>
    </row>
    <row r="7" spans="2:10" ht="15" customHeight="1" x14ac:dyDescent="0.15">
      <c r="B7" s="103"/>
      <c r="C7" s="106" t="s">
        <v>39</v>
      </c>
      <c r="D7" s="107"/>
      <c r="E7" s="81" t="s">
        <v>43</v>
      </c>
      <c r="F7" s="82"/>
      <c r="G7" s="104"/>
      <c r="H7" s="105"/>
      <c r="I7" s="104"/>
      <c r="J7" s="105"/>
    </row>
    <row r="8" spans="2:10" ht="15" customHeight="1" x14ac:dyDescent="0.15">
      <c r="B8" s="103"/>
      <c r="C8" s="108"/>
      <c r="D8" s="109"/>
      <c r="E8" s="83" t="s">
        <v>44</v>
      </c>
      <c r="F8" s="84"/>
      <c r="G8" s="83" t="s">
        <v>25</v>
      </c>
      <c r="H8" s="84"/>
      <c r="I8" s="83" t="s">
        <v>46</v>
      </c>
      <c r="J8" s="84"/>
    </row>
    <row r="9" spans="2:10" ht="15" customHeight="1" x14ac:dyDescent="0.15">
      <c r="B9" s="14"/>
      <c r="C9" s="113"/>
      <c r="D9" s="114"/>
      <c r="E9" s="85" t="s">
        <v>21</v>
      </c>
      <c r="F9" s="86"/>
      <c r="G9" s="87" t="s">
        <v>40</v>
      </c>
      <c r="H9" s="86"/>
      <c r="I9" s="85" t="s">
        <v>21</v>
      </c>
      <c r="J9" s="86"/>
    </row>
    <row r="10" spans="2:10" ht="20.100000000000001" customHeight="1" x14ac:dyDescent="0.15">
      <c r="B10" s="30"/>
      <c r="C10" s="115"/>
      <c r="D10" s="116"/>
      <c r="E10" s="110"/>
      <c r="F10" s="111"/>
      <c r="G10" s="112"/>
      <c r="H10" s="111"/>
      <c r="I10" s="92">
        <f>E10*G10</f>
        <v>0</v>
      </c>
      <c r="J10" s="93"/>
    </row>
    <row r="11" spans="2:10" ht="30" customHeight="1" x14ac:dyDescent="0.15">
      <c r="B11" s="15" t="str">
        <f ca="1">TEXT(TODAY()-365,"ggge")&amp;".4月"</f>
        <v>令和4.4月</v>
      </c>
      <c r="C11" s="88"/>
      <c r="D11" s="88"/>
      <c r="E11" s="88"/>
      <c r="F11" s="89"/>
      <c r="G11" s="90"/>
      <c r="H11" s="91"/>
      <c r="I11" s="92">
        <f t="shared" ref="I11:I14" si="0">E11*G11</f>
        <v>0</v>
      </c>
      <c r="J11" s="93"/>
    </row>
    <row r="12" spans="2:10" ht="30" customHeight="1" x14ac:dyDescent="0.15">
      <c r="B12" s="15" t="s">
        <v>47</v>
      </c>
      <c r="C12" s="88"/>
      <c r="D12" s="88"/>
      <c r="E12" s="88"/>
      <c r="F12" s="89"/>
      <c r="G12" s="90"/>
      <c r="H12" s="91"/>
      <c r="I12" s="92">
        <f t="shared" si="0"/>
        <v>0</v>
      </c>
      <c r="J12" s="93"/>
    </row>
    <row r="13" spans="2:10" ht="30" customHeight="1" x14ac:dyDescent="0.15">
      <c r="B13" s="15" t="str">
        <f ca="1">TEXT(TODAY(),"ggge")&amp;".4月"</f>
        <v>令和5.4月</v>
      </c>
      <c r="C13" s="88"/>
      <c r="D13" s="88"/>
      <c r="E13" s="89"/>
      <c r="F13" s="89"/>
      <c r="G13" s="90"/>
      <c r="H13" s="91"/>
      <c r="I13" s="92">
        <f t="shared" si="0"/>
        <v>0</v>
      </c>
      <c r="J13" s="93"/>
    </row>
    <row r="14" spans="2:10" ht="30" customHeight="1" thickBot="1" x14ac:dyDescent="0.2">
      <c r="B14" s="16"/>
      <c r="C14" s="88"/>
      <c r="D14" s="88"/>
      <c r="E14" s="89"/>
      <c r="F14" s="89"/>
      <c r="G14" s="90"/>
      <c r="H14" s="91"/>
      <c r="I14" s="92">
        <f t="shared" si="0"/>
        <v>0</v>
      </c>
      <c r="J14" s="93"/>
    </row>
    <row r="15" spans="2:10" ht="29.25" customHeight="1" thickBot="1" x14ac:dyDescent="0.2">
      <c r="B15" s="121" t="s">
        <v>17</v>
      </c>
      <c r="C15" s="122"/>
      <c r="D15" s="122"/>
      <c r="E15" s="122"/>
      <c r="F15" s="122"/>
      <c r="G15" s="121" t="str">
        <f>"Ｃ　　　　　"&amp;TEXT(SUM(G10:H14),"#,##0")&amp;"件"</f>
        <v>Ｃ　　　　　0件</v>
      </c>
      <c r="H15" s="123"/>
      <c r="I15" s="117" t="str">
        <f>"Ｄ      "&amp;TEXT(SUM(I10:J14),"#,##0")&amp;"円"</f>
        <v>Ｄ      0円</v>
      </c>
      <c r="J15" s="118"/>
    </row>
    <row r="16" spans="2:10" s="10" customFormat="1" ht="22.5" customHeight="1" x14ac:dyDescent="0.15">
      <c r="B16" s="17" t="s">
        <v>33</v>
      </c>
      <c r="C16" s="19"/>
      <c r="D16" s="19"/>
      <c r="E16" s="19"/>
      <c r="F16" s="19"/>
      <c r="G16" s="19"/>
      <c r="H16" s="19"/>
      <c r="I16" s="28"/>
      <c r="J16" s="29"/>
    </row>
    <row r="17" spans="2:10" s="10" customFormat="1" ht="22.5" customHeight="1" x14ac:dyDescent="0.15">
      <c r="B17" s="18" t="s">
        <v>34</v>
      </c>
      <c r="C17" s="19"/>
      <c r="D17" s="19"/>
      <c r="E17" s="19"/>
      <c r="F17" s="19"/>
      <c r="G17" s="19"/>
      <c r="H17" s="19"/>
      <c r="I17" s="28"/>
      <c r="J17" s="29"/>
    </row>
    <row r="18" spans="2:10" ht="22.5" customHeight="1" x14ac:dyDescent="0.15">
      <c r="B18" s="18"/>
      <c r="C18" s="19"/>
      <c r="D18" s="19"/>
      <c r="E18" s="19"/>
      <c r="F18" s="19"/>
      <c r="G18" s="19"/>
      <c r="H18" s="19"/>
      <c r="I18" s="28"/>
      <c r="J18" s="29"/>
    </row>
    <row r="19" spans="2:10" ht="22.5" customHeight="1" x14ac:dyDescent="0.15">
      <c r="B19" s="19"/>
      <c r="C19" s="19"/>
      <c r="D19" s="19"/>
      <c r="E19" s="27"/>
      <c r="F19" s="19"/>
      <c r="G19" s="17"/>
      <c r="H19" s="29"/>
      <c r="I19" s="29"/>
      <c r="J19" s="29"/>
    </row>
    <row r="20" spans="2:10" ht="30" customHeight="1" x14ac:dyDescent="0.15">
      <c r="B20" s="124" t="s">
        <v>35</v>
      </c>
      <c r="C20" s="125"/>
      <c r="D20" s="94" t="s">
        <v>24</v>
      </c>
      <c r="E20" s="95"/>
      <c r="F20" s="19"/>
      <c r="G20" s="17"/>
      <c r="H20" s="29"/>
      <c r="I20" s="29"/>
      <c r="J20" s="29"/>
    </row>
    <row r="21" spans="2:10" ht="15" customHeight="1" x14ac:dyDescent="0.15">
      <c r="B21" s="20"/>
      <c r="C21" s="23" t="s">
        <v>40</v>
      </c>
      <c r="D21" s="20"/>
      <c r="E21" s="23" t="s">
        <v>21</v>
      </c>
      <c r="F21" s="19"/>
      <c r="G21" s="17"/>
      <c r="H21" s="29"/>
      <c r="I21" s="29"/>
      <c r="J21" s="29"/>
    </row>
    <row r="22" spans="2:10" ht="15" customHeight="1" thickBot="1" x14ac:dyDescent="0.2">
      <c r="B22" s="96" t="s">
        <v>19</v>
      </c>
      <c r="C22" s="97"/>
      <c r="D22" s="96" t="s">
        <v>41</v>
      </c>
      <c r="E22" s="97"/>
      <c r="F22" s="19"/>
      <c r="G22" s="17"/>
      <c r="H22" s="29"/>
      <c r="I22" s="29"/>
      <c r="J22" s="29"/>
    </row>
    <row r="23" spans="2:10" ht="30" customHeight="1" thickBot="1" x14ac:dyDescent="0.2">
      <c r="B23" s="119" t="str">
        <f>TEXT(SUM(G10:H14),"#,##0")&amp;"件"</f>
        <v>0件</v>
      </c>
      <c r="C23" s="120"/>
      <c r="D23" s="98" t="str">
        <f>"Ｅ　　　　　"&amp;TEXT((SUM(G10:H14)*10000),"#,##0")&amp;"円"</f>
        <v>Ｅ　　　　　0円</v>
      </c>
      <c r="E23" s="99"/>
      <c r="F23" s="19"/>
      <c r="G23" s="17"/>
      <c r="H23" s="29"/>
      <c r="I23" s="29"/>
      <c r="J23" s="29"/>
    </row>
    <row r="24" spans="2:10" ht="20.100000000000001" customHeight="1" x14ac:dyDescent="0.15">
      <c r="B24" s="17" t="str">
        <f ca="1">"※"&amp;TEXT(TODAY()-365,"ggge")&amp;"年4月1日から"&amp;TEXT(TODAY(),"ggge")&amp;"年3月31日までの年間新生児取扱（見込）件数"</f>
        <v>※令和4年4月1日から令和5年3月31日までの年間新生児取扱（見込）件数</v>
      </c>
      <c r="C24" s="24"/>
      <c r="D24" s="25"/>
      <c r="E24" s="24"/>
      <c r="F24" s="17"/>
      <c r="G24" s="17"/>
      <c r="H24" s="29"/>
      <c r="I24" s="29"/>
      <c r="J24" s="29"/>
    </row>
    <row r="25" spans="2:10" ht="20.100000000000001" customHeight="1" x14ac:dyDescent="0.15">
      <c r="B25" s="17"/>
      <c r="C25" s="24"/>
      <c r="D25" s="25"/>
      <c r="E25" s="24"/>
      <c r="F25" s="19"/>
      <c r="G25" s="17"/>
      <c r="H25" s="29"/>
      <c r="I25" s="29"/>
      <c r="J25" s="29"/>
    </row>
    <row r="26" spans="2:10" ht="20.100000000000001" customHeight="1" thickBot="1" x14ac:dyDescent="0.2">
      <c r="B26" s="19"/>
      <c r="C26" s="19"/>
      <c r="D26" s="19"/>
      <c r="E26" s="27"/>
      <c r="F26" s="19"/>
      <c r="G26" s="17"/>
      <c r="H26" s="29"/>
      <c r="I26" s="29"/>
      <c r="J26" s="29"/>
    </row>
    <row r="27" spans="2:10" ht="30" customHeight="1" thickBot="1" x14ac:dyDescent="0.2">
      <c r="B27" s="100" t="s">
        <v>36</v>
      </c>
      <c r="C27" s="101"/>
      <c r="D27" s="101"/>
      <c r="E27" s="101"/>
      <c r="F27" s="101"/>
      <c r="G27" s="101"/>
      <c r="H27" s="102"/>
      <c r="I27" s="117" t="str">
        <f>"F      "&amp;TEXT(MIN(SUM(I10:J14),SUM(G10:H14)*10000),"#,###0")&amp;"円"</f>
        <v>F      0円</v>
      </c>
      <c r="J27" s="118"/>
    </row>
    <row r="28" spans="2:10" ht="20.100000000000001" customHeight="1" x14ac:dyDescent="0.15">
      <c r="B28" s="21"/>
      <c r="C28" s="21"/>
      <c r="D28" s="21"/>
      <c r="E28" s="21"/>
      <c r="F28" s="21"/>
      <c r="G28" s="21"/>
      <c r="H28" s="21"/>
      <c r="I28" s="28"/>
      <c r="J28" s="29"/>
    </row>
    <row r="29" spans="2:10" s="10" customFormat="1" ht="21" customHeight="1" x14ac:dyDescent="0.15">
      <c r="B29" s="17" t="s">
        <v>11</v>
      </c>
      <c r="C29" s="17"/>
      <c r="D29" s="17"/>
      <c r="E29" s="28"/>
      <c r="F29" s="17"/>
      <c r="G29" s="17"/>
      <c r="H29" s="28"/>
      <c r="I29" s="28"/>
      <c r="J29" s="28"/>
    </row>
  </sheetData>
  <sheetProtection sheet="1" objects="1" scenarios="1"/>
  <mergeCells count="46">
    <mergeCell ref="D23:E23"/>
    <mergeCell ref="B27:H27"/>
    <mergeCell ref="B6:B8"/>
    <mergeCell ref="G6:H7"/>
    <mergeCell ref="I6:J7"/>
    <mergeCell ref="C7:D8"/>
    <mergeCell ref="E10:F10"/>
    <mergeCell ref="G10:H10"/>
    <mergeCell ref="I10:J10"/>
    <mergeCell ref="C9:D10"/>
    <mergeCell ref="I15:J15"/>
    <mergeCell ref="B23:C23"/>
    <mergeCell ref="I27:J27"/>
    <mergeCell ref="B15:F15"/>
    <mergeCell ref="G15:H15"/>
    <mergeCell ref="B20:C20"/>
    <mergeCell ref="D20:E20"/>
    <mergeCell ref="B22:C22"/>
    <mergeCell ref="D22:E22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E8:F8"/>
    <mergeCell ref="G8:H8"/>
    <mergeCell ref="I8:J8"/>
    <mergeCell ref="E9:F9"/>
    <mergeCell ref="G9:H9"/>
    <mergeCell ref="I9:J9"/>
    <mergeCell ref="I2:J2"/>
    <mergeCell ref="B3:J3"/>
    <mergeCell ref="E5:J5"/>
    <mergeCell ref="C6:F6"/>
    <mergeCell ref="E7:F7"/>
  </mergeCells>
  <phoneticPr fontId="5" type="Hiragana"/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customWidth="1"/>
    <col min="2" max="7" width="12.625" customWidth="1"/>
    <col min="8" max="8" width="1.625" customWidth="1"/>
    <col min="10" max="10" width="10.5" bestFit="1" customWidth="1"/>
  </cols>
  <sheetData>
    <row r="1" spans="1:7" x14ac:dyDescent="0.15">
      <c r="A1" s="39"/>
    </row>
    <row r="2" spans="1:7" ht="14.25" x14ac:dyDescent="0.15">
      <c r="B2" s="40">
        <f ca="1">TODAY()-356</f>
        <v>44653</v>
      </c>
      <c r="C2" s="41" t="s">
        <v>88</v>
      </c>
      <c r="D2" s="41"/>
      <c r="E2" s="41"/>
      <c r="F2" s="41"/>
      <c r="G2" s="41"/>
    </row>
    <row r="3" spans="1:7" ht="14.25" thickBot="1" x14ac:dyDescent="0.2"/>
    <row r="4" spans="1:7" ht="27" customHeight="1" thickBot="1" x14ac:dyDescent="0.2">
      <c r="B4" s="126" t="s">
        <v>61</v>
      </c>
      <c r="C4" s="127"/>
      <c r="D4" s="128"/>
      <c r="E4" s="127" t="s">
        <v>62</v>
      </c>
      <c r="F4" s="127"/>
      <c r="G4" s="129"/>
    </row>
    <row r="5" spans="1:7" ht="30" customHeight="1" x14ac:dyDescent="0.15">
      <c r="B5" s="42"/>
      <c r="C5" s="43"/>
      <c r="D5" s="44"/>
      <c r="E5" s="45"/>
      <c r="F5" s="43"/>
      <c r="G5" s="46"/>
    </row>
    <row r="6" spans="1:7" ht="48" customHeight="1" x14ac:dyDescent="0.15">
      <c r="B6" s="47" t="s">
        <v>63</v>
      </c>
      <c r="C6" s="48"/>
      <c r="D6" s="49" t="s">
        <v>64</v>
      </c>
      <c r="E6" s="50" t="s">
        <v>65</v>
      </c>
      <c r="F6" s="48"/>
      <c r="G6" s="51" t="s">
        <v>64</v>
      </c>
    </row>
    <row r="7" spans="1:7" ht="30" customHeight="1" x14ac:dyDescent="0.15">
      <c r="B7" s="47"/>
      <c r="C7" s="52"/>
      <c r="D7" s="49"/>
      <c r="E7" s="53"/>
      <c r="F7" s="52"/>
      <c r="G7" s="51"/>
    </row>
    <row r="8" spans="1:7" ht="30" customHeight="1" x14ac:dyDescent="0.15">
      <c r="B8" s="47" t="s">
        <v>66</v>
      </c>
      <c r="C8" s="48"/>
      <c r="D8" s="53" t="s">
        <v>64</v>
      </c>
      <c r="E8" s="54" t="s">
        <v>67</v>
      </c>
      <c r="F8" s="48"/>
      <c r="G8" s="51" t="s">
        <v>68</v>
      </c>
    </row>
    <row r="9" spans="1:7" ht="30" customHeight="1" x14ac:dyDescent="0.15">
      <c r="B9" s="47"/>
      <c r="C9" s="52"/>
      <c r="D9" s="49"/>
      <c r="E9" s="53"/>
      <c r="F9" s="52"/>
      <c r="G9" s="51"/>
    </row>
    <row r="10" spans="1:7" ht="30" customHeight="1" x14ac:dyDescent="0.15">
      <c r="B10" s="47" t="s">
        <v>69</v>
      </c>
      <c r="C10" s="48"/>
      <c r="D10" s="49" t="s">
        <v>64</v>
      </c>
      <c r="E10" s="53"/>
      <c r="F10" s="52"/>
      <c r="G10" s="51"/>
    </row>
    <row r="11" spans="1:7" ht="30" customHeight="1" x14ac:dyDescent="0.15">
      <c r="B11" s="47"/>
      <c r="C11" s="52"/>
      <c r="D11" s="49"/>
      <c r="E11" s="53"/>
      <c r="F11" s="52"/>
      <c r="G11" s="51"/>
    </row>
    <row r="12" spans="1:7" ht="30" customHeight="1" x14ac:dyDescent="0.15">
      <c r="B12" s="47" t="s">
        <v>70</v>
      </c>
      <c r="C12" s="48"/>
      <c r="D12" s="49" t="s">
        <v>68</v>
      </c>
      <c r="E12" s="53"/>
      <c r="F12" s="55"/>
      <c r="G12" s="51"/>
    </row>
    <row r="13" spans="1:7" ht="30" customHeight="1" thickBot="1" x14ac:dyDescent="0.2">
      <c r="B13" s="47"/>
      <c r="C13" s="52"/>
      <c r="D13" s="49"/>
      <c r="E13" s="53"/>
      <c r="F13" s="52"/>
      <c r="G13" s="51"/>
    </row>
    <row r="14" spans="1:7" ht="30" customHeight="1" thickBot="1" x14ac:dyDescent="0.2">
      <c r="B14" s="56" t="s">
        <v>71</v>
      </c>
      <c r="C14" s="57">
        <f>SUM(C6:C13)</f>
        <v>0</v>
      </c>
      <c r="D14" s="58" t="s">
        <v>64</v>
      </c>
      <c r="E14" s="59" t="s">
        <v>71</v>
      </c>
      <c r="F14" s="57">
        <f>SUM(F6:F13)</f>
        <v>0</v>
      </c>
      <c r="G14" s="60" t="s">
        <v>64</v>
      </c>
    </row>
    <row r="15" spans="1:7" ht="30" customHeight="1" x14ac:dyDescent="0.15"/>
    <row r="16" spans="1:7" ht="30" customHeight="1" x14ac:dyDescent="0.15">
      <c r="B16" t="s">
        <v>72</v>
      </c>
    </row>
    <row r="17" spans="5:10" ht="30" customHeight="1" x14ac:dyDescent="0.15">
      <c r="E17" s="130">
        <f ca="1">IF(TODAY()&gt;J17,J17,TODAY())</f>
        <v>45009</v>
      </c>
      <c r="F17" s="130"/>
      <c r="G17" s="130"/>
      <c r="J17" s="61">
        <v>45016</v>
      </c>
    </row>
    <row r="18" spans="5:10" x14ac:dyDescent="0.15">
      <c r="G18" s="62"/>
    </row>
  </sheetData>
  <sheetProtection sheet="1" objects="1" scenarios="1"/>
  <mergeCells count="3">
    <mergeCell ref="B4:D4"/>
    <mergeCell ref="E4:G4"/>
    <mergeCell ref="E17:G17"/>
  </mergeCells>
  <phoneticPr fontId="1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view="pageBreakPreview" zoomScaleNormal="86" zoomScaleSheetLayoutView="100" workbookViewId="0"/>
  </sheetViews>
  <sheetFormatPr defaultRowHeight="13.5" x14ac:dyDescent="0.15"/>
  <cols>
    <col min="1" max="1" width="1.625" customWidth="1"/>
    <col min="2" max="11" width="12.625" customWidth="1"/>
    <col min="13" max="13" width="1.625" customWidth="1"/>
  </cols>
  <sheetData>
    <row r="1" spans="1:12" x14ac:dyDescent="0.15">
      <c r="A1" s="39"/>
    </row>
    <row r="2" spans="1:12" ht="18.75" x14ac:dyDescent="0.15">
      <c r="B2" s="1" t="s">
        <v>89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4" x14ac:dyDescent="0.15">
      <c r="B4" s="2" t="s">
        <v>90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.75" x14ac:dyDescent="0.15">
      <c r="B5" s="1"/>
      <c r="C5" s="1"/>
      <c r="D5" s="1"/>
      <c r="E5" s="1"/>
      <c r="F5" s="1"/>
      <c r="G5" s="1"/>
      <c r="H5" s="1"/>
      <c r="I5" s="1"/>
      <c r="J5" s="1"/>
      <c r="L5" s="8" t="s">
        <v>20</v>
      </c>
    </row>
    <row r="6" spans="1:12" ht="18.75" customHeight="1" x14ac:dyDescent="0.15">
      <c r="B6" s="137" t="s">
        <v>1</v>
      </c>
      <c r="C6" s="3" t="s">
        <v>10</v>
      </c>
      <c r="D6" s="140" t="s">
        <v>30</v>
      </c>
      <c r="E6" s="3" t="s">
        <v>3</v>
      </c>
      <c r="F6" s="140" t="s">
        <v>91</v>
      </c>
      <c r="G6" s="3" t="s">
        <v>23</v>
      </c>
      <c r="H6" s="3" t="s">
        <v>26</v>
      </c>
      <c r="I6" s="3" t="s">
        <v>22</v>
      </c>
      <c r="J6" s="3" t="s">
        <v>22</v>
      </c>
      <c r="K6" s="3"/>
      <c r="L6" s="137" t="s">
        <v>2</v>
      </c>
    </row>
    <row r="7" spans="1:12" ht="18.75" customHeight="1" x14ac:dyDescent="0.15">
      <c r="B7" s="138"/>
      <c r="C7" s="4"/>
      <c r="D7" s="141"/>
      <c r="E7" s="4" t="s">
        <v>7</v>
      </c>
      <c r="F7" s="141"/>
      <c r="G7" s="4"/>
      <c r="H7" s="4"/>
      <c r="I7" s="4" t="s">
        <v>9</v>
      </c>
      <c r="J7" s="4" t="s">
        <v>27</v>
      </c>
      <c r="K7" s="4" t="s">
        <v>92</v>
      </c>
      <c r="L7" s="138"/>
    </row>
    <row r="8" spans="1:12" ht="18.75" customHeight="1" x14ac:dyDescent="0.15">
      <c r="B8" s="139"/>
      <c r="C8" s="5" t="s">
        <v>8</v>
      </c>
      <c r="D8" s="5" t="s">
        <v>0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18</v>
      </c>
      <c r="K8" s="5" t="s">
        <v>93</v>
      </c>
      <c r="L8" s="139"/>
    </row>
    <row r="9" spans="1:12" ht="18.75" customHeight="1" x14ac:dyDescent="0.15">
      <c r="B9" s="142" t="s">
        <v>31</v>
      </c>
      <c r="C9" s="151"/>
      <c r="D9" s="151"/>
      <c r="E9" s="145">
        <f>C9-D9</f>
        <v>0</v>
      </c>
      <c r="F9" s="151"/>
      <c r="G9" s="151"/>
      <c r="H9" s="145">
        <f>MIN(F9:G11)</f>
        <v>0</v>
      </c>
      <c r="I9" s="145">
        <f>MIN(E9,H9)</f>
        <v>0</v>
      </c>
      <c r="J9" s="151"/>
      <c r="K9" s="145">
        <f>C9-J9</f>
        <v>0</v>
      </c>
      <c r="L9" s="151"/>
    </row>
    <row r="10" spans="1:12" ht="18.75" customHeight="1" x14ac:dyDescent="0.15">
      <c r="B10" s="143"/>
      <c r="C10" s="152"/>
      <c r="D10" s="152"/>
      <c r="E10" s="146"/>
      <c r="F10" s="152"/>
      <c r="G10" s="152"/>
      <c r="H10" s="146"/>
      <c r="I10" s="146"/>
      <c r="J10" s="152"/>
      <c r="K10" s="146"/>
      <c r="L10" s="152"/>
    </row>
    <row r="11" spans="1:12" ht="18.75" customHeight="1" x14ac:dyDescent="0.15">
      <c r="B11" s="144"/>
      <c r="C11" s="153"/>
      <c r="D11" s="153"/>
      <c r="E11" s="147"/>
      <c r="F11" s="153"/>
      <c r="G11" s="153"/>
      <c r="H11" s="147"/>
      <c r="I11" s="147"/>
      <c r="J11" s="153"/>
      <c r="K11" s="147"/>
      <c r="L11" s="153"/>
    </row>
    <row r="12" spans="1:12" ht="18.75" customHeight="1" x14ac:dyDescent="0.15">
      <c r="B12" s="148"/>
      <c r="C12" s="145"/>
      <c r="D12" s="145"/>
      <c r="E12" s="145"/>
      <c r="F12" s="145"/>
      <c r="G12" s="145"/>
      <c r="H12" s="145"/>
      <c r="I12" s="145"/>
      <c r="J12" s="145"/>
      <c r="K12" s="145"/>
      <c r="L12" s="151"/>
    </row>
    <row r="13" spans="1:12" ht="18.75" customHeight="1" x14ac:dyDescent="0.15">
      <c r="B13" s="149"/>
      <c r="C13" s="146"/>
      <c r="D13" s="146"/>
      <c r="E13" s="146"/>
      <c r="F13" s="146"/>
      <c r="G13" s="146"/>
      <c r="H13" s="146"/>
      <c r="I13" s="146"/>
      <c r="J13" s="146"/>
      <c r="K13" s="146"/>
      <c r="L13" s="152"/>
    </row>
    <row r="14" spans="1:12" ht="18.75" customHeight="1" x14ac:dyDescent="0.15">
      <c r="B14" s="150"/>
      <c r="C14" s="147"/>
      <c r="D14" s="147"/>
      <c r="E14" s="147"/>
      <c r="F14" s="147"/>
      <c r="G14" s="147"/>
      <c r="H14" s="147"/>
      <c r="I14" s="147"/>
      <c r="J14" s="147"/>
      <c r="K14" s="147"/>
      <c r="L14" s="153"/>
    </row>
    <row r="15" spans="1:12" ht="18.75" customHeight="1" x14ac:dyDescent="0.15">
      <c r="B15" s="6"/>
      <c r="C15" s="145">
        <f t="shared" ref="C15:K15" si="0">SUM(C9:C14)</f>
        <v>0</v>
      </c>
      <c r="D15" s="145">
        <f t="shared" si="0"/>
        <v>0</v>
      </c>
      <c r="E15" s="145">
        <f t="shared" si="0"/>
        <v>0</v>
      </c>
      <c r="F15" s="145">
        <f t="shared" si="0"/>
        <v>0</v>
      </c>
      <c r="G15" s="145">
        <f t="shared" si="0"/>
        <v>0</v>
      </c>
      <c r="H15" s="145">
        <f t="shared" si="0"/>
        <v>0</v>
      </c>
      <c r="I15" s="145">
        <f t="shared" si="0"/>
        <v>0</v>
      </c>
      <c r="J15" s="145">
        <f t="shared" si="0"/>
        <v>0</v>
      </c>
      <c r="K15" s="145">
        <f t="shared" si="0"/>
        <v>0</v>
      </c>
      <c r="L15" s="151"/>
    </row>
    <row r="16" spans="1:12" ht="18.75" customHeight="1" x14ac:dyDescent="0.15">
      <c r="B16" s="4" t="s">
        <v>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52"/>
    </row>
    <row r="17" spans="2:12" ht="18.75" customHeight="1" x14ac:dyDescent="0.15">
      <c r="B17" s="7"/>
      <c r="C17" s="147"/>
      <c r="D17" s="147"/>
      <c r="E17" s="147"/>
      <c r="F17" s="147"/>
      <c r="G17" s="147"/>
      <c r="H17" s="147"/>
      <c r="I17" s="147"/>
      <c r="J17" s="147"/>
      <c r="K17" s="147"/>
      <c r="L17" s="153"/>
    </row>
    <row r="18" spans="2:12" ht="18.7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8.75" x14ac:dyDescent="0.15">
      <c r="B19" s="8" t="s">
        <v>29</v>
      </c>
      <c r="C19" s="1" t="s">
        <v>6</v>
      </c>
      <c r="D19" s="1"/>
      <c r="E19" s="1"/>
      <c r="F19" s="1"/>
      <c r="G19" s="1"/>
      <c r="H19" s="1"/>
      <c r="I19" s="1"/>
      <c r="J19" s="1"/>
      <c r="K19" s="1"/>
      <c r="L19" s="1"/>
    </row>
    <row r="20" spans="2:12" ht="18.75" x14ac:dyDescent="0.15">
      <c r="B20" s="1"/>
      <c r="C20" s="1" t="s">
        <v>28</v>
      </c>
      <c r="D20" s="1"/>
      <c r="E20" s="1"/>
      <c r="F20" s="1"/>
      <c r="G20" s="1"/>
      <c r="H20" s="1"/>
      <c r="I20" s="1"/>
      <c r="J20" s="1"/>
      <c r="K20" s="1"/>
      <c r="L20" s="1"/>
    </row>
    <row r="21" spans="2:12" ht="18.7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 sheet="1" objects="1" scenarios="1"/>
  <mergeCells count="36">
    <mergeCell ref="K15:K17"/>
    <mergeCell ref="L15:L17"/>
    <mergeCell ref="H15:H17"/>
    <mergeCell ref="I15:I17"/>
    <mergeCell ref="J15:J17"/>
    <mergeCell ref="C15:C17"/>
    <mergeCell ref="D15:D17"/>
    <mergeCell ref="E15:E17"/>
    <mergeCell ref="F15:F17"/>
    <mergeCell ref="G15:G17"/>
    <mergeCell ref="K9:K11"/>
    <mergeCell ref="L9:L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B6:B8"/>
    <mergeCell ref="D6:D7"/>
    <mergeCell ref="F6:F7"/>
    <mergeCell ref="L6:L8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phoneticPr fontId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変更理由</vt:lpstr>
      <vt:lpstr>変更申請</vt:lpstr>
      <vt:lpstr>その他参考となる資料</vt:lpstr>
      <vt:lpstr>抄本</vt:lpstr>
      <vt:lpstr>精算書（8号）</vt:lpstr>
      <vt:lpstr>その他参考となる資料!Print_Area</vt:lpstr>
      <vt:lpstr>抄本!Print_Area</vt:lpstr>
      <vt:lpstr>'精算書（8号）'!Print_Area</vt:lpstr>
      <vt:lpstr>変更申請!Print_Area</vt:lpstr>
      <vt:lpstr>変更理由!Print_Area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masahiro</dc:creator>
  <cp:lastModifiedBy>abe masahiro</cp:lastModifiedBy>
  <cp:lastPrinted>2023-03-24T05:40:51Z</cp:lastPrinted>
  <dcterms:created xsi:type="dcterms:W3CDTF">2021-09-16T00:11:03Z</dcterms:created>
  <dcterms:modified xsi:type="dcterms:W3CDTF">2023-03-24T05:43:09Z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2023-03-22T14:33:34Z</vt:filetime>
  </property>
</Properties>
</file>