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様式２" sheetId="1" r:id="rId1"/>
    <sheet name="記載例" sheetId="2" r:id="rId2"/>
  </sheets>
  <definedNames>
    <definedName name="_xlnm.Print_Area" localSheetId="1">'記載例'!$A$1:$K$16</definedName>
    <definedName name="_xlnm.Print_Area" localSheetId="0">'様式２'!$A$1:$K$16</definedName>
  </definedNames>
  <calcPr fullCalcOnLoad="1"/>
</workbook>
</file>

<file path=xl/sharedStrings.xml><?xml version="1.0" encoding="utf-8"?>
<sst xmlns="http://schemas.openxmlformats.org/spreadsheetml/2006/main" count="82" uniqueCount="34">
  <si>
    <t>様式第２号（第４条関係）</t>
  </si>
  <si>
    <t>区　　　分</t>
  </si>
  <si>
    <t>選 定 額</t>
  </si>
  <si>
    <t>県 補 助
基 本 額</t>
  </si>
  <si>
    <t>県 補 助
所 要 額</t>
  </si>
  <si>
    <t>B</t>
  </si>
  <si>
    <t>C</t>
  </si>
  <si>
    <t>A</t>
  </si>
  <si>
    <t>D</t>
  </si>
  <si>
    <t>E</t>
  </si>
  <si>
    <t>F</t>
  </si>
  <si>
    <t>G</t>
  </si>
  <si>
    <t>H</t>
  </si>
  <si>
    <t>寄付金その他の収入金</t>
  </si>
  <si>
    <t>差引額
（Ａ－Ｂ）</t>
  </si>
  <si>
    <t>対象経費の支出予定額</t>
  </si>
  <si>
    <t>基 準 額</t>
  </si>
  <si>
    <t xml:space="preserve">備       考
</t>
  </si>
  <si>
    <t>計</t>
  </si>
  <si>
    <t xml:space="preserve">      ２  Ｇ欄には，Ｃ欄の金額とＦ欄の金額とを比較して少ない方の額を記入すること。</t>
  </si>
  <si>
    <t>(A-H)</t>
  </si>
  <si>
    <t xml:space="preserve">I </t>
  </si>
  <si>
    <t>徳島県地域医療介護総合確保基金事業経費所要額調</t>
  </si>
  <si>
    <t>総事業費</t>
  </si>
  <si>
    <t>円</t>
  </si>
  <si>
    <t>（注）１  Ｆ欄には，Ｄ欄の金額とＥ欄の金額とを比較して少ない方の額を記入すること。</t>
  </si>
  <si>
    <t>　　　３　H欄には，G欄の金額の2分の1の金額を記入すること。（1,000円未満切り捨て）</t>
  </si>
  <si>
    <t>講習会等託児所設置支援事業</t>
  </si>
  <si>
    <t>【講習会名：　　　　○○○○講習会　　　　　　　　　　】</t>
  </si>
  <si>
    <r>
      <rPr>
        <sz val="20"/>
        <color indexed="10"/>
        <rFont val="ＭＳ Ｐゴシック"/>
        <family val="3"/>
      </rPr>
      <t>【記載例】　　</t>
    </r>
    <r>
      <rPr>
        <sz val="20"/>
        <rFont val="ＭＳ Ｐゴシック"/>
        <family val="3"/>
      </rPr>
      <t>徳島県地域医療介護総合確保基金事業経費所要額調</t>
    </r>
  </si>
  <si>
    <t>令和○年○月○日（水）
18時から22時</t>
  </si>
  <si>
    <t>（託児所設置講演会開催日・時間等）</t>
  </si>
  <si>
    <t>令和○年○月○日（日）
９時から17時</t>
  </si>
  <si>
    <t>【講習会名：　　　　    　　　　　　　　　　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</si>
</sst>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vertical="center" wrapText="1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41" fillId="0" borderId="11" xfId="0" applyNumberFormat="1" applyFont="1" applyBorder="1" applyAlignment="1">
      <alignment vertical="center"/>
    </xf>
    <xf numFmtId="0" fontId="41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1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left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0" width="12.125" style="0" customWidth="1"/>
    <col min="11" max="11" width="15.00390625" style="0" customWidth="1"/>
  </cols>
  <sheetData>
    <row r="1" ht="13.5">
      <c r="A1" t="s">
        <v>0</v>
      </c>
    </row>
    <row r="3" spans="1:11" ht="24">
      <c r="A3" s="18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11" ht="13.5">
      <c r="A5" s="24" t="s">
        <v>33</v>
      </c>
      <c r="B5" s="24"/>
      <c r="C5" s="24"/>
      <c r="D5" s="24"/>
      <c r="E5" s="3"/>
      <c r="F5" s="3"/>
      <c r="G5" s="3"/>
      <c r="H5" s="3"/>
      <c r="I5" s="3"/>
      <c r="J5" s="3"/>
      <c r="K5" s="3"/>
    </row>
    <row r="6" spans="1:11" ht="60.75" customHeight="1">
      <c r="A6" s="4" t="s">
        <v>1</v>
      </c>
      <c r="B6" s="4" t="s">
        <v>23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2</v>
      </c>
      <c r="H6" s="5" t="s">
        <v>3</v>
      </c>
      <c r="I6" s="5" t="s">
        <v>4</v>
      </c>
      <c r="J6" s="5" t="s">
        <v>20</v>
      </c>
      <c r="K6" s="5" t="s">
        <v>17</v>
      </c>
    </row>
    <row r="7" spans="1:11" s="3" customFormat="1" ht="13.5">
      <c r="A7" s="8"/>
      <c r="B7" s="8" t="s">
        <v>7</v>
      </c>
      <c r="C7" s="9" t="s">
        <v>5</v>
      </c>
      <c r="D7" s="8" t="s">
        <v>6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10" t="s">
        <v>21</v>
      </c>
      <c r="K7" s="25" t="s">
        <v>31</v>
      </c>
    </row>
    <row r="8" spans="1:11" s="7" customFormat="1" ht="13.5">
      <c r="A8" s="1"/>
      <c r="B8" s="11" t="s">
        <v>24</v>
      </c>
      <c r="C8" s="11" t="s">
        <v>24</v>
      </c>
      <c r="D8" s="11" t="s">
        <v>24</v>
      </c>
      <c r="E8" s="11" t="s">
        <v>24</v>
      </c>
      <c r="F8" s="11" t="s">
        <v>24</v>
      </c>
      <c r="G8" s="11" t="s">
        <v>24</v>
      </c>
      <c r="H8" s="11" t="s">
        <v>24</v>
      </c>
      <c r="I8" s="11" t="s">
        <v>24</v>
      </c>
      <c r="J8" s="11" t="s">
        <v>24</v>
      </c>
      <c r="K8" s="26"/>
    </row>
    <row r="9" spans="1:11" ht="71.25" customHeight="1">
      <c r="A9" s="23" t="s">
        <v>27</v>
      </c>
      <c r="B9" s="27"/>
      <c r="C9" s="27"/>
      <c r="D9" s="27">
        <f>B9-C9</f>
        <v>0</v>
      </c>
      <c r="E9" s="27"/>
      <c r="F9" s="27">
        <v>48000</v>
      </c>
      <c r="G9" s="27">
        <f>IF(E9&gt;F9,F9,E9)</f>
        <v>0</v>
      </c>
      <c r="H9" s="27">
        <f>IF(D9&gt;G9,G9,D9)</f>
        <v>0</v>
      </c>
      <c r="I9" s="27">
        <f>ROUNDDOWN(H9/1,-3)</f>
        <v>0</v>
      </c>
      <c r="J9" s="27">
        <f>B9-I9</f>
        <v>0</v>
      </c>
      <c r="K9" s="28"/>
    </row>
    <row r="10" spans="1:11" ht="71.25" customHeight="1">
      <c r="A10" s="23" t="s">
        <v>27</v>
      </c>
      <c r="B10" s="27"/>
      <c r="C10" s="27"/>
      <c r="D10" s="27">
        <f>B10-C10</f>
        <v>0</v>
      </c>
      <c r="E10" s="27"/>
      <c r="F10" s="27">
        <v>48000</v>
      </c>
      <c r="G10" s="27">
        <f>IF(E10&gt;F10,F10,E10)</f>
        <v>0</v>
      </c>
      <c r="H10" s="27">
        <f>IF(D10&gt;G10,G10,D10)</f>
        <v>0</v>
      </c>
      <c r="I10" s="27">
        <f>ROUNDDOWN(H10/1,-3)</f>
        <v>0</v>
      </c>
      <c r="J10" s="27">
        <f>B10-I10</f>
        <v>0</v>
      </c>
      <c r="K10" s="28"/>
    </row>
    <row r="11" spans="1:11" ht="71.25" customHeight="1">
      <c r="A11" s="12" t="s">
        <v>27</v>
      </c>
      <c r="B11" s="27"/>
      <c r="C11" s="27"/>
      <c r="D11" s="27">
        <f>B11-C11</f>
        <v>0</v>
      </c>
      <c r="E11" s="27"/>
      <c r="F11" s="27">
        <v>48000</v>
      </c>
      <c r="G11" s="27">
        <f>IF(E11&gt;F11,F11,E11)</f>
        <v>0</v>
      </c>
      <c r="H11" s="27">
        <f>IF(D11&gt;G11,G11,D11)</f>
        <v>0</v>
      </c>
      <c r="I11" s="27">
        <f>ROUNDDOWN(H11/1,-3)</f>
        <v>0</v>
      </c>
      <c r="J11" s="27"/>
      <c r="K11" s="29"/>
    </row>
    <row r="12" spans="1:11" ht="71.25" customHeight="1">
      <c r="A12" s="2" t="s">
        <v>18</v>
      </c>
      <c r="B12" s="27">
        <f>SUM(B9:B11)</f>
        <v>0</v>
      </c>
      <c r="C12" s="27">
        <f aca="true" t="shared" si="0" ref="C12:J12">SUM(C9:C11)</f>
        <v>0</v>
      </c>
      <c r="D12" s="27">
        <f t="shared" si="0"/>
        <v>0</v>
      </c>
      <c r="E12" s="27">
        <f t="shared" si="0"/>
        <v>0</v>
      </c>
      <c r="F12" s="27">
        <f t="shared" si="0"/>
        <v>144000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9"/>
    </row>
    <row r="14" ht="13.5">
      <c r="A14" t="s">
        <v>25</v>
      </c>
    </row>
    <row r="15" ht="13.5">
      <c r="A15" t="s">
        <v>19</v>
      </c>
    </row>
    <row r="16" ht="13.5" customHeight="1">
      <c r="A16" t="s">
        <v>26</v>
      </c>
    </row>
    <row r="17" ht="13.5">
      <c r="A17" s="6"/>
    </row>
  </sheetData>
  <sheetProtection/>
  <mergeCells count="3">
    <mergeCell ref="A3:K3"/>
    <mergeCell ref="A5:D5"/>
    <mergeCell ref="K7:K8"/>
  </mergeCells>
  <printOptions/>
  <pageMargins left="0.75" right="0.75" top="1" bottom="1" header="0.512" footer="0.51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0" width="12.125" style="0" customWidth="1"/>
    <col min="11" max="11" width="15.00390625" style="0" customWidth="1"/>
  </cols>
  <sheetData>
    <row r="1" ht="13.5">
      <c r="A1" t="s">
        <v>0</v>
      </c>
    </row>
    <row r="3" spans="1:11" ht="24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11" ht="13.5">
      <c r="A5" s="19" t="s">
        <v>28</v>
      </c>
      <c r="B5" s="20"/>
      <c r="C5" s="20"/>
      <c r="D5" s="20"/>
      <c r="E5" s="3"/>
      <c r="F5" s="3"/>
      <c r="G5" s="3"/>
      <c r="H5" s="3"/>
      <c r="I5" s="3"/>
      <c r="J5" s="3"/>
      <c r="K5" s="3"/>
    </row>
    <row r="6" spans="1:11" ht="60.75" customHeight="1">
      <c r="A6" s="4" t="s">
        <v>1</v>
      </c>
      <c r="B6" s="4" t="s">
        <v>23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2</v>
      </c>
      <c r="H6" s="5" t="s">
        <v>3</v>
      </c>
      <c r="I6" s="5" t="s">
        <v>4</v>
      </c>
      <c r="J6" s="5" t="s">
        <v>20</v>
      </c>
      <c r="K6" s="5" t="s">
        <v>17</v>
      </c>
    </row>
    <row r="7" spans="1:11" s="3" customFormat="1" ht="13.5">
      <c r="A7" s="8"/>
      <c r="B7" s="8" t="s">
        <v>7</v>
      </c>
      <c r="C7" s="9" t="s">
        <v>5</v>
      </c>
      <c r="D7" s="8" t="s">
        <v>6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10" t="s">
        <v>21</v>
      </c>
      <c r="K7" s="21" t="s">
        <v>31</v>
      </c>
    </row>
    <row r="8" spans="1:11" s="7" customFormat="1" ht="13.5">
      <c r="A8" s="1"/>
      <c r="B8" s="11" t="s">
        <v>24</v>
      </c>
      <c r="C8" s="11" t="s">
        <v>24</v>
      </c>
      <c r="D8" s="11" t="s">
        <v>24</v>
      </c>
      <c r="E8" s="11" t="s">
        <v>24</v>
      </c>
      <c r="F8" s="11" t="s">
        <v>24</v>
      </c>
      <c r="G8" s="11" t="s">
        <v>24</v>
      </c>
      <c r="H8" s="11" t="s">
        <v>24</v>
      </c>
      <c r="I8" s="11" t="s">
        <v>24</v>
      </c>
      <c r="J8" s="11" t="s">
        <v>24</v>
      </c>
      <c r="K8" s="22"/>
    </row>
    <row r="9" spans="1:11" ht="71.25" customHeight="1">
      <c r="A9" s="16" t="s">
        <v>27</v>
      </c>
      <c r="B9" s="15">
        <v>100000</v>
      </c>
      <c r="C9" s="15"/>
      <c r="D9" s="15">
        <f>B9-C9</f>
        <v>100000</v>
      </c>
      <c r="E9" s="15">
        <v>100000</v>
      </c>
      <c r="F9" s="15">
        <v>48000</v>
      </c>
      <c r="G9" s="15">
        <f>IF(E9&gt;F9,F9,E9)</f>
        <v>48000</v>
      </c>
      <c r="H9" s="15">
        <f>IF(D9&gt;G9,G9,D9)</f>
        <v>48000</v>
      </c>
      <c r="I9" s="15">
        <f>ROUNDDOWN(H9/1,-3)</f>
        <v>48000</v>
      </c>
      <c r="J9" s="15">
        <f>B9-I9</f>
        <v>52000</v>
      </c>
      <c r="K9" s="17" t="s">
        <v>32</v>
      </c>
    </row>
    <row r="10" spans="1:11" ht="71.25" customHeight="1">
      <c r="A10" s="16" t="s">
        <v>27</v>
      </c>
      <c r="B10" s="15">
        <v>70000</v>
      </c>
      <c r="C10" s="15"/>
      <c r="D10" s="15">
        <f>B10-C10</f>
        <v>70000</v>
      </c>
      <c r="E10" s="15">
        <v>70000</v>
      </c>
      <c r="F10" s="15">
        <v>48000</v>
      </c>
      <c r="G10" s="15">
        <f>IF(E10&gt;F10,F10,E10)</f>
        <v>48000</v>
      </c>
      <c r="H10" s="15">
        <f>IF(D10&gt;G10,G10,D10)</f>
        <v>48000</v>
      </c>
      <c r="I10" s="15">
        <f>ROUNDDOWN(H10/1,-3)</f>
        <v>48000</v>
      </c>
      <c r="J10" s="15">
        <f>B10-I10</f>
        <v>22000</v>
      </c>
      <c r="K10" s="17" t="s">
        <v>30</v>
      </c>
    </row>
    <row r="11" spans="1:11" ht="71.25" customHeight="1">
      <c r="A11" s="12" t="s">
        <v>27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71.25" customHeight="1">
      <c r="A12" s="2" t="s">
        <v>18</v>
      </c>
      <c r="B12" s="15">
        <f>SUM(B9:B11)</f>
        <v>170000</v>
      </c>
      <c r="C12" s="15">
        <f aca="true" t="shared" si="0" ref="C12:J12">SUM(C9:C11)</f>
        <v>0</v>
      </c>
      <c r="D12" s="15">
        <f t="shared" si="0"/>
        <v>170000</v>
      </c>
      <c r="E12" s="15">
        <f t="shared" si="0"/>
        <v>170000</v>
      </c>
      <c r="F12" s="15">
        <f t="shared" si="0"/>
        <v>96000</v>
      </c>
      <c r="G12" s="15">
        <f t="shared" si="0"/>
        <v>96000</v>
      </c>
      <c r="H12" s="15">
        <f t="shared" si="0"/>
        <v>96000</v>
      </c>
      <c r="I12" s="15">
        <f t="shared" si="0"/>
        <v>96000</v>
      </c>
      <c r="J12" s="15">
        <f t="shared" si="0"/>
        <v>74000</v>
      </c>
      <c r="K12" s="14"/>
    </row>
    <row r="14" ht="13.5">
      <c r="A14" t="s">
        <v>25</v>
      </c>
    </row>
    <row r="15" ht="13.5">
      <c r="A15" t="s">
        <v>19</v>
      </c>
    </row>
    <row r="16" ht="13.5" customHeight="1">
      <c r="A16" t="s">
        <v>26</v>
      </c>
    </row>
  </sheetData>
  <sheetProtection/>
  <mergeCells count="3">
    <mergeCell ref="A3:K3"/>
    <mergeCell ref="A5:D5"/>
    <mergeCell ref="K7:K8"/>
  </mergeCells>
  <printOptions/>
  <pageMargins left="0.75" right="0.75" top="1" bottom="1" header="0.512" footer="0.51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2021-04-22T00:37:40Z</cp:lastPrinted>
  <dcterms:created xsi:type="dcterms:W3CDTF">2012-08-06T09:17:08Z</dcterms:created>
  <dcterms:modified xsi:type="dcterms:W3CDTF">2023-11-16T07:46:10Z</dcterms:modified>
  <cp:category/>
  <cp:version/>
  <cp:contentType/>
  <cp:contentStatus/>
</cp:coreProperties>
</file>